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D:\documentos\2025\licitaciones cat\fais\"/>
    </mc:Choice>
  </mc:AlternateContent>
  <xr:revisionPtr revIDLastSave="0" documentId="13_ncr:1_{7075E67C-EB17-469A-8217-D9DBD18BCD03}" xr6:coauthVersionLast="47" xr6:coauthVersionMax="47" xr10:uidLastSave="{00000000-0000-0000-0000-000000000000}"/>
  <bookViews>
    <workbookView xWindow="-120" yWindow="-120" windowWidth="29040" windowHeight="15840" tabRatio="794" xr2:uid="{00000000-000D-0000-FFFF-FFFF00000000}"/>
  </bookViews>
  <sheets>
    <sheet name="CATALOGO CONCEPTOS" sheetId="54" r:id="rId1"/>
    <sheet name="Catálogo de Conceptos" sheetId="53" state="hidden" r:id="rId2"/>
    <sheet name="Inf. Tec. Alcantarillado" sheetId="52" state="hidden" r:id="rId3"/>
    <sheet name="Catálogo de Conceptos " sheetId="39" state="hidden" r:id="rId4"/>
  </sheets>
  <externalReferences>
    <externalReference r:id="rId5"/>
    <externalReference r:id="rId6"/>
  </externalReferences>
  <definedNames>
    <definedName name="\a" localSheetId="0">'CATALOGO CONCEPTOS'!#REF!</definedName>
    <definedName name="\a" localSheetId="1">'Catálogo de Conceptos'!#REF!</definedName>
    <definedName name="\a" localSheetId="3">#REF!</definedName>
    <definedName name="\a" localSheetId="2">#REF!</definedName>
    <definedName name="\a">#REF!</definedName>
    <definedName name="\A_" localSheetId="0">'CATALOGO CONCEPTOS'!#REF!</definedName>
    <definedName name="\A_" localSheetId="1">'Catálogo de Conceptos'!#REF!</definedName>
    <definedName name="\A_" localSheetId="3">#REF!</definedName>
    <definedName name="\A_" localSheetId="2">#REF!</definedName>
    <definedName name="\A_">#REF!</definedName>
    <definedName name="\z" localSheetId="0">'CATALOGO CONCEPTOS'!#REF!</definedName>
    <definedName name="\z" localSheetId="1">'Catálogo de Conceptos'!$G$4</definedName>
    <definedName name="\z" localSheetId="3">#REF!</definedName>
    <definedName name="\z" localSheetId="2">#REF!</definedName>
    <definedName name="\z">#REF!</definedName>
    <definedName name="_F" localSheetId="3">'Catálogo de Conceptos '!$B$180:$H$186</definedName>
    <definedName name="_Regression_Int" localSheetId="0" hidden="1">1</definedName>
    <definedName name="_Regression_Int" localSheetId="1" hidden="1">1</definedName>
    <definedName name="_Regression_Int" localSheetId="3" hidden="1">1</definedName>
    <definedName name="_Regression_Int" localSheetId="2" hidden="1">1</definedName>
    <definedName name="ALT" localSheetId="3">#REF!</definedName>
    <definedName name="ALT" localSheetId="2">#REF!</definedName>
    <definedName name="ALT">#REF!</definedName>
    <definedName name="_xlnm.Print_Area" localSheetId="0">'CATALOGO CONCEPTOS'!$A$1:$G$223</definedName>
    <definedName name="_xlnm.Print_Area" localSheetId="1">'Catálogo de Conceptos'!$A$1:$F$254</definedName>
    <definedName name="_xlnm.Print_Area" localSheetId="3">'Catálogo de Conceptos '!$A$12:$H$186</definedName>
    <definedName name="_xlnm.Print_Area" localSheetId="2">'Inf. Tec. Alcantarillado'!$A$1:$H$44</definedName>
    <definedName name="CASETA" localSheetId="0">#N/A</definedName>
    <definedName name="CASETA" localSheetId="1">#N/A</definedName>
    <definedName name="CASETA" localSheetId="3">#N/A</definedName>
    <definedName name="CASETA" localSheetId="2">#REF!</definedName>
    <definedName name="CASETA">#REF!</definedName>
    <definedName name="Catálogo" localSheetId="3">#REF!</definedName>
    <definedName name="Catálogo" localSheetId="2">#REF!</definedName>
    <definedName name="Catálogo">#REF!</definedName>
    <definedName name="CERCO" localSheetId="0">#N/A</definedName>
    <definedName name="CERCO" localSheetId="1">#N/A</definedName>
    <definedName name="CERCO" localSheetId="3">#N/A</definedName>
    <definedName name="CERCO" localSheetId="2">#REF!</definedName>
    <definedName name="CERCO">#REF!</definedName>
    <definedName name="D">#N/A</definedName>
    <definedName name="DESCARGA" localSheetId="0">#N/A</definedName>
    <definedName name="DESCARGA" localSheetId="1">#N/A</definedName>
    <definedName name="DESCARGA" localSheetId="3">#N/A</definedName>
    <definedName name="DESCARGA">#N/A</definedName>
    <definedName name="ELECTRIF" localSheetId="0">#N/A</definedName>
    <definedName name="ELECTRIF" localSheetId="1">#N/A</definedName>
    <definedName name="ELECTRIF" localSheetId="3">#N/A</definedName>
    <definedName name="ELECTRIF">#N/A</definedName>
    <definedName name="ES" localSheetId="0">'CATALOGO CONCEPTOS'!$A$1:$B$4</definedName>
    <definedName name="ES" localSheetId="1">'Catálogo de Conceptos'!$A$1:$B$4</definedName>
    <definedName name="ES" localSheetId="3">#REF!</definedName>
    <definedName name="ES" localSheetId="2">#REF!</definedName>
    <definedName name="ES">#REF!</definedName>
    <definedName name="FI">#N/A</definedName>
    <definedName name="FORMA1" localSheetId="3">#REF!</definedName>
    <definedName name="FORMA1" localSheetId="2">#REF!</definedName>
    <definedName name="FORMA1">#REF!</definedName>
    <definedName name="FORMA11" localSheetId="3">#REF!</definedName>
    <definedName name="FORMA11" localSheetId="2">#REF!</definedName>
    <definedName name="FORMA11">#REF!</definedName>
    <definedName name="FORMA12" localSheetId="3">#REF!</definedName>
    <definedName name="FORMA12" localSheetId="2">#REF!</definedName>
    <definedName name="FORMA12">#REF!</definedName>
    <definedName name="FORMA13" localSheetId="3">#REF!</definedName>
    <definedName name="FORMA13" localSheetId="2">#REF!</definedName>
    <definedName name="FORMA13">#REF!</definedName>
    <definedName name="FORMA14" localSheetId="3">#REF!</definedName>
    <definedName name="FORMA14" localSheetId="2">#REF!</definedName>
    <definedName name="FORMA14">#REF!</definedName>
    <definedName name="FORMA2" localSheetId="3">#REF!</definedName>
    <definedName name="FORMA2" localSheetId="2">#REF!</definedName>
    <definedName name="FORMA2">#REF!</definedName>
    <definedName name="FORMA3" localSheetId="3">#REF!</definedName>
    <definedName name="FORMA3" localSheetId="2">#REF!</definedName>
    <definedName name="FORMA3">#REF!</definedName>
    <definedName name="FORMA4" localSheetId="3">#REF!</definedName>
    <definedName name="FORMA4" localSheetId="2">#REF!</definedName>
    <definedName name="FORMA4">#REF!</definedName>
    <definedName name="FORMA5" localSheetId="3">#REF!</definedName>
    <definedName name="FORMA5" localSheetId="2">#REF!</definedName>
    <definedName name="FORMA5">#REF!</definedName>
    <definedName name="FORMA6">#N/A</definedName>
    <definedName name="FORMA9" localSheetId="3">#REF!</definedName>
    <definedName name="FORMA9" localSheetId="2">#REF!</definedName>
    <definedName name="FORMA9">#REF!</definedName>
    <definedName name="formato" localSheetId="3">[1]REGISTROOBRA!#REF!</definedName>
    <definedName name="formato" localSheetId="2">#REF!</definedName>
    <definedName name="formato">[2]REGISTROOBRA!#REF!</definedName>
    <definedName name="Formato32" localSheetId="3">#REF!</definedName>
    <definedName name="Formato32" localSheetId="2">#REF!</definedName>
    <definedName name="Formato32">#REF!</definedName>
    <definedName name="Imprimir_área_IM" localSheetId="0">'CATALOGO CONCEPTOS'!$A$10:$G$201</definedName>
    <definedName name="Imprimir_área_IM" localSheetId="1">'Catálogo de Conceptos'!$A$10:$F$216</definedName>
    <definedName name="Imprimir_área_IM" localSheetId="3">'Catálogo de Conceptos '!$A$17:$H$186</definedName>
    <definedName name="Imprimir_área_IM" localSheetId="2">'Inf. Tec. Alcantarillado'!$A$1:$H$44</definedName>
    <definedName name="Imprimir_área_IM">#REF!</definedName>
    <definedName name="Imprimir_títulos_IM" localSheetId="0">'CATALOGO CONCEPTOS'!$1:$8</definedName>
    <definedName name="Imprimir_títulos_IM" localSheetId="1">'Catálogo de Conceptos'!$1:$8</definedName>
    <definedName name="Imprimir_títulos_IM" localSheetId="3">'Catálogo de Conceptos '!$A$1:$IV$11</definedName>
    <definedName name="N">#N/A</definedName>
    <definedName name="T">#N/A</definedName>
    <definedName name="TANQUE1" localSheetId="0">#N/A</definedName>
    <definedName name="TANQUE1" localSheetId="1">#N/A</definedName>
    <definedName name="TANQUE1" localSheetId="3">#N/A</definedName>
    <definedName name="TANQUE1" localSheetId="2">#REF!</definedName>
    <definedName name="TANQUE1">#REF!</definedName>
    <definedName name="TANQUE2" localSheetId="0">#N/A</definedName>
    <definedName name="TANQUE2" localSheetId="1">#N/A</definedName>
    <definedName name="TANQUE2" localSheetId="3">#N/A</definedName>
    <definedName name="TANQUE2" localSheetId="2">#REF!</definedName>
    <definedName name="TANQUE2">#REF!</definedName>
    <definedName name="_xlnm.Print_Titles" localSheetId="0">'CATALOGO CONCEPTOS'!$1:$9</definedName>
    <definedName name="_xlnm.Print_Titles" localSheetId="1">'Catálogo de Conceptos'!$1:$9</definedName>
    <definedName name="_xlnm.Print_Titles" localSheetId="3">'Catálogo de Conceptos '!$1:$11</definedName>
    <definedName name="TODO" localSheetId="0">#N/A</definedName>
    <definedName name="TODO" localSheetId="1">#N/A</definedName>
    <definedName name="TODO" localSheetId="3">#N/A</definedName>
    <definedName name="TODO">#N/A</definedName>
    <definedName name="TOTAL" localSheetId="3">#REF!</definedName>
    <definedName name="TOTAL" localSheetId="2">#REF!</definedName>
    <definedName name="TOTAL">#REF!</definedName>
    <definedName name="z" localSheetId="3">#REF!</definedName>
    <definedName name="z" localSheetId="2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2" i="54" l="1"/>
  <c r="A212" i="54"/>
  <c r="B210" i="54"/>
  <c r="A210" i="54"/>
  <c r="B208" i="54"/>
  <c r="B206" i="54"/>
  <c r="B205" i="54"/>
  <c r="A205" i="54"/>
  <c r="B203" i="54"/>
  <c r="A203" i="54"/>
  <c r="G191" i="54"/>
  <c r="G190" i="54"/>
  <c r="G188" i="54"/>
  <c r="G186" i="54"/>
  <c r="G184" i="54"/>
  <c r="G182" i="54"/>
  <c r="G180" i="54"/>
  <c r="G178" i="54"/>
  <c r="G176" i="54"/>
  <c r="G172" i="54"/>
  <c r="G169" i="54"/>
  <c r="G165" i="54"/>
  <c r="G163" i="54"/>
  <c r="G159" i="54"/>
  <c r="G156" i="54"/>
  <c r="G153" i="54"/>
  <c r="G150" i="54"/>
  <c r="G145" i="54"/>
  <c r="G147" i="54" s="1"/>
  <c r="F210" i="54" s="1"/>
  <c r="G140" i="54"/>
  <c r="G137" i="54"/>
  <c r="G134" i="54"/>
  <c r="G129" i="54"/>
  <c r="G126" i="54"/>
  <c r="G123" i="54"/>
  <c r="G118" i="54"/>
  <c r="G115" i="54"/>
  <c r="G113" i="54"/>
  <c r="G111" i="54"/>
  <c r="G109" i="54"/>
  <c r="G107" i="54"/>
  <c r="G105" i="54"/>
  <c r="G103" i="54"/>
  <c r="G101" i="54"/>
  <c r="G96" i="54"/>
  <c r="G93" i="54"/>
  <c r="G90" i="54"/>
  <c r="G88" i="54"/>
  <c r="G85" i="54"/>
  <c r="G82" i="54"/>
  <c r="G77" i="54"/>
  <c r="G74" i="54"/>
  <c r="G79" i="54" s="1"/>
  <c r="D208" i="54" s="1"/>
  <c r="G68" i="54"/>
  <c r="G64" i="54"/>
  <c r="G61" i="54"/>
  <c r="G58" i="54"/>
  <c r="G54" i="54"/>
  <c r="G51" i="54"/>
  <c r="G48" i="54"/>
  <c r="G45" i="54"/>
  <c r="G39" i="54"/>
  <c r="G41" i="54" s="1"/>
  <c r="F203" i="54" s="1"/>
  <c r="G32" i="54"/>
  <c r="G29" i="54"/>
  <c r="G26" i="54"/>
  <c r="G23" i="54"/>
  <c r="G20" i="54"/>
  <c r="G17" i="54"/>
  <c r="G14" i="54"/>
  <c r="G167" i="54" l="1"/>
  <c r="D212" i="54" s="1"/>
  <c r="G70" i="54"/>
  <c r="F206" i="54" s="1"/>
  <c r="G142" i="54"/>
  <c r="D210" i="54" s="1"/>
  <c r="G210" i="54" s="1"/>
  <c r="G193" i="54"/>
  <c r="F212" i="54" s="1"/>
  <c r="G56" i="54"/>
  <c r="D206" i="54" s="1"/>
  <c r="G120" i="54"/>
  <c r="F208" i="54" s="1"/>
  <c r="G208" i="54" s="1"/>
  <c r="G34" i="54"/>
  <c r="D203" i="54" s="1"/>
  <c r="G212" i="54" l="1"/>
  <c r="G206" i="54"/>
  <c r="F220" i="54"/>
  <c r="G203" i="54"/>
  <c r="D220" i="54"/>
  <c r="G220" i="54" l="1"/>
  <c r="G221" i="54" l="1"/>
  <c r="G223" i="54" s="1"/>
  <c r="B227" i="53"/>
  <c r="A227" i="53"/>
  <c r="B225" i="53"/>
  <c r="A225" i="53"/>
  <c r="B223" i="53"/>
  <c r="B221" i="53"/>
  <c r="B220" i="53"/>
  <c r="A220" i="53"/>
  <c r="B218" i="53"/>
  <c r="A218" i="53"/>
  <c r="F205" i="53"/>
  <c r="F203" i="53"/>
  <c r="F201" i="53"/>
  <c r="F199" i="53"/>
  <c r="F197" i="53"/>
  <c r="F195" i="53"/>
  <c r="F193" i="53"/>
  <c r="F191" i="53"/>
  <c r="F187" i="53"/>
  <c r="F184" i="53"/>
  <c r="F180" i="53"/>
  <c r="F178" i="53"/>
  <c r="F170" i="53"/>
  <c r="F167" i="53"/>
  <c r="F164" i="53"/>
  <c r="F161" i="53"/>
  <c r="F156" i="53"/>
  <c r="F158" i="53" s="1"/>
  <c r="E225" i="53" s="1"/>
  <c r="F151" i="53"/>
  <c r="F148" i="53"/>
  <c r="F145" i="53"/>
  <c r="F137" i="53"/>
  <c r="F134" i="53"/>
  <c r="F131" i="53"/>
  <c r="F126" i="53"/>
  <c r="F123" i="53"/>
  <c r="F121" i="53"/>
  <c r="F119" i="53"/>
  <c r="F117" i="53"/>
  <c r="F115" i="53"/>
  <c r="F113" i="53"/>
  <c r="F111" i="53"/>
  <c r="F109" i="53"/>
  <c r="F102" i="53"/>
  <c r="F99" i="53"/>
  <c r="F96" i="53"/>
  <c r="F94" i="53"/>
  <c r="F91" i="53"/>
  <c r="F88" i="53"/>
  <c r="F83" i="53"/>
  <c r="F80" i="53"/>
  <c r="F74" i="53"/>
  <c r="F66" i="53"/>
  <c r="F63" i="53"/>
  <c r="F60" i="53"/>
  <c r="F56" i="53"/>
  <c r="F53" i="53"/>
  <c r="F50" i="53"/>
  <c r="F47" i="53"/>
  <c r="F41" i="53"/>
  <c r="F43" i="53" s="1"/>
  <c r="E218" i="53" s="1"/>
  <c r="F32" i="53"/>
  <c r="F29" i="53"/>
  <c r="F26" i="53"/>
  <c r="F23" i="53"/>
  <c r="F20" i="53"/>
  <c r="F17" i="53"/>
  <c r="F14" i="53"/>
  <c r="F85" i="53" l="1"/>
  <c r="D223" i="53" s="1"/>
  <c r="F207" i="53"/>
  <c r="E227" i="53" s="1"/>
  <c r="F153" i="53"/>
  <c r="D225" i="53" s="1"/>
  <c r="F225" i="53" s="1"/>
  <c r="F76" i="53"/>
  <c r="E221" i="53" s="1"/>
  <c r="F58" i="53"/>
  <c r="D221" i="53" s="1"/>
  <c r="F182" i="53"/>
  <c r="D227" i="53" s="1"/>
  <c r="F128" i="53"/>
  <c r="E223" i="53" s="1"/>
  <c r="F34" i="53"/>
  <c r="D218" i="53" s="1"/>
  <c r="F218" i="53" s="1"/>
  <c r="F221" i="53" l="1"/>
  <c r="F227" i="53"/>
  <c r="F223" i="53"/>
  <c r="F229" i="53" s="1"/>
  <c r="F25" i="52" l="1"/>
  <c r="D28" i="52" s="1"/>
  <c r="D9" i="52"/>
  <c r="D10" i="52" l="1"/>
  <c r="D11" i="52"/>
  <c r="D40" i="52"/>
  <c r="D39" i="52" l="1"/>
  <c r="F230" i="53" l="1"/>
  <c r="F232" i="53" s="1"/>
  <c r="D229" i="53"/>
  <c r="E229" i="53"/>
</calcChain>
</file>

<file path=xl/sharedStrings.xml><?xml version="1.0" encoding="utf-8"?>
<sst xmlns="http://schemas.openxmlformats.org/spreadsheetml/2006/main" count="682" uniqueCount="229">
  <si>
    <t>SUBTOTAL</t>
  </si>
  <si>
    <t>GOBIERNO DEL ESTADO DE DURANGO</t>
  </si>
  <si>
    <t>T O T A L</t>
  </si>
  <si>
    <t>MUNICIPIO</t>
  </si>
  <si>
    <t>CLAVE</t>
  </si>
  <si>
    <t>DESCRIPCION DEL CONCEPTO</t>
  </si>
  <si>
    <t>UNIDAD</t>
  </si>
  <si>
    <t>CANTIDAD</t>
  </si>
  <si>
    <t>P.U.</t>
  </si>
  <si>
    <t>IMPORTE</t>
  </si>
  <si>
    <t xml:space="preserve"> </t>
  </si>
  <si>
    <t>010 DURANGO</t>
  </si>
  <si>
    <t>COMISIÓN DEL AGUA DEL ESTADO</t>
  </si>
  <si>
    <t>TOTAL</t>
  </si>
  <si>
    <t xml:space="preserve">CONCURSO No.     </t>
  </si>
  <si>
    <t xml:space="preserve">OBRA:     </t>
  </si>
  <si>
    <t xml:space="preserve">LOCALIDAD:     </t>
  </si>
  <si>
    <t xml:space="preserve">MUNICIPIO:     </t>
  </si>
  <si>
    <t>C O N C E P T O</t>
  </si>
  <si>
    <t>PRECIO UNITARIO</t>
  </si>
  <si>
    <t>CON LETRA</t>
  </si>
  <si>
    <t>CON NÚMERO</t>
  </si>
  <si>
    <t>SUMA DE ESTA HOJA</t>
  </si>
  <si>
    <t xml:space="preserve">$ </t>
  </si>
  <si>
    <t>ACUMULADO HASTA ESTA HOJA</t>
  </si>
  <si>
    <t>$</t>
  </si>
  <si>
    <t>NOMBRE DE LA EMPRESA O PERSONA FISICA</t>
  </si>
  <si>
    <t>NOMBRE Y FIRMA DEL REPRESENTANTE LEGAL</t>
  </si>
  <si>
    <t xml:space="preserve">OBRA:  </t>
  </si>
  <si>
    <t xml:space="preserve">LOCALIDAD:  </t>
  </si>
  <si>
    <t xml:space="preserve">MUNICIPIO:  </t>
  </si>
  <si>
    <t>IVA 16%</t>
  </si>
  <si>
    <t>16% I.V.A</t>
  </si>
  <si>
    <t>DE P.V.C. PARA ALCANTARILLADO</t>
  </si>
  <si>
    <t>DIÁMETRO Y CARACTERÍSTICAS DE LA TUBERÍA</t>
  </si>
  <si>
    <t>POZOS DE VISITA</t>
  </si>
  <si>
    <t>M.L.</t>
  </si>
  <si>
    <t>LONGITUDES</t>
  </si>
  <si>
    <t>II.- CARACTERÍSTICAS DEL PROYECTO</t>
  </si>
  <si>
    <t>ORGANISMO OPERADOR</t>
  </si>
  <si>
    <t>NO</t>
  </si>
  <si>
    <t>PLANTA DE TRATAMIENTO</t>
  </si>
  <si>
    <t>EMISOR</t>
  </si>
  <si>
    <t>ESTIMACIÓN DE BOMBEO:</t>
  </si>
  <si>
    <t>X</t>
  </si>
  <si>
    <t>SI</t>
  </si>
  <si>
    <t>GASTO QUE DEBEN DESALOJAR LOS CONDUCTOS</t>
  </si>
  <si>
    <t>DENSIDAD DE POBLACIÓN EN HABITANTES POR KM. DE RED UTILIZADA:</t>
  </si>
  <si>
    <t>CANTIDAD DE DESCARGAS DOMICILIARIAS</t>
  </si>
  <si>
    <t>LONGITUD DE LOS CONDUCTOS</t>
  </si>
  <si>
    <t>OBRAS Y ESTRUCTURAS CONEXAS A LA RED</t>
  </si>
  <si>
    <t>APORTACIÓN DE AGUAS DE INFILTRACIÓN POR METRO DE CONDUCTO</t>
  </si>
  <si>
    <t>APORTACIÓN DE AGUAS RESIDUALES</t>
  </si>
  <si>
    <t>RED DE ATARJEAS</t>
  </si>
  <si>
    <t>SUBCOLECTORES</t>
  </si>
  <si>
    <t>COLECTORES</t>
  </si>
  <si>
    <t>NUMERO DE EMISORES</t>
  </si>
  <si>
    <t>SITIO DE DISPOSICIÓN FINAL DE LAS AGUAS NEGRAS</t>
  </si>
  <si>
    <t>DISPOSICIÓN ACTUAL DE LAS AGUAS RESIDUALES</t>
  </si>
  <si>
    <t>ESTADO:</t>
  </si>
  <si>
    <t>NOMBRE DE LA LOCALIDAD</t>
  </si>
  <si>
    <t>NOMBRE DEL PROYECTO</t>
  </si>
  <si>
    <t>I.- ANTECEDENTES</t>
  </si>
  <si>
    <t xml:space="preserve">    ALCANTARILLADO</t>
  </si>
  <si>
    <t>INFORMACIÓN TÉCNICA PARA PROYECTOS EN</t>
  </si>
  <si>
    <t xml:space="preserve">COMISIÓN DEL AGUA DEL ESTADO </t>
  </si>
  <si>
    <t>HAB/ML</t>
  </si>
  <si>
    <t>1.05 L.P.S.</t>
  </si>
  <si>
    <t>0.75 L.P.S.</t>
  </si>
  <si>
    <t>FOSAS SÉPTICAS</t>
  </si>
  <si>
    <t>LAGUNAS DE OXIDACIÓN</t>
  </si>
  <si>
    <t>TUBERÍA DE 8" DE DIÁMETRO</t>
  </si>
  <si>
    <t>M.L. DE 8" DE DIÁMETRO</t>
  </si>
  <si>
    <t>M2</t>
  </si>
  <si>
    <t>M3</t>
  </si>
  <si>
    <t>ML</t>
  </si>
  <si>
    <t>RED ATARJEAS (  X  )     COLECTORES (   )     SUBCOLECTORES (  )</t>
  </si>
  <si>
    <t>SAN JOSÉ DE REYES</t>
  </si>
  <si>
    <t>CONSTRUCCIÓN DEL SISTEMA DE AGUA POTABLE: 1,213.74 M DE LÍNEA DE CONDUCCIÓN DE PEAD DE 3" DE DIÁMETRO, 2 TANQUES DE REGULACIÓN DE 20 M3, 2,890.00 M DE RED DE DISTRIBUCIÓN DE PEAD DE 3" DE DIÁMETRO Y 108 TOMAS DOMICILIARIAS</t>
  </si>
  <si>
    <t>GENERAL SIMÓN BOLIVAR, DGO.</t>
  </si>
  <si>
    <t>LÍNEA DE CONDUCCIÓN</t>
  </si>
  <si>
    <t>1005 01</t>
  </si>
  <si>
    <t>LIMPIEZA Y TRAZO EN EL ÁREA DE TRABAJO</t>
  </si>
  <si>
    <t>EXCAVACIÓN CON MÁQUINA PARA ZANJAS, EN MATERIAL "A Y/O B", EN SECO, CON AFLOJE Y EXTRACCIÓN DEL MATERIAL . AMACICE O LIMPIEZA DE PLANTILLA Y TALUDES, REMOCIÓN, CARGA O CAMIÓN A UN LADO DE LA ZANJA. INCLUYE: ACARREO A 10 METROS DEL EJE DE LA MISMA Y CONSERVACIÓN DE LA EXCAVACIÓN HASTA LA INSTALACIÓN SATISFACTORIA DE LA TUBERÍA.</t>
  </si>
  <si>
    <t>1100 00</t>
  </si>
  <si>
    <t>1100 02</t>
  </si>
  <si>
    <t>EN ZONA B DE 0 A 6.00 M DE PROFUNDIDAD</t>
  </si>
  <si>
    <t>1020 00</t>
  </si>
  <si>
    <t>EXCAVACIÓN EN ROCA FIJA, P/ZANJAS, EN SECO EN ZONA B…</t>
  </si>
  <si>
    <t>1020 02</t>
  </si>
  <si>
    <t>HASTA 2.00 M DE PROFUNDIDAD.</t>
  </si>
  <si>
    <t>1130 00</t>
  </si>
  <si>
    <t>PLANTILLA APISONADA AL 85% PROCTOR EN ZANJAS. INCLUYE: SELECCIÓN DEL MATERIAL "A Y(O B" PRODUCTO DE LA EXCAVACIÓN, COLOCACIÓN DE LA PLANTILLA Y CONSTRUCCIÓN DEL APOYO SEMICIRCULAR, PARA PERMITIR LA CORRECTA COLOCACIÓN DE LA TUBERÍA.</t>
  </si>
  <si>
    <t>1130 01</t>
  </si>
  <si>
    <t>CON MATERIAL PRODUCTO DE EXCAVACIÓN.</t>
  </si>
  <si>
    <t>1131 00</t>
  </si>
  <si>
    <t>RELLENO EN ZANJAS…</t>
  </si>
  <si>
    <t>1131 04</t>
  </si>
  <si>
    <t>COMPACTADO AL 85% PROCTOR, CON MATERIAL DE BANCO.</t>
  </si>
  <si>
    <t>2050 00</t>
  </si>
  <si>
    <t>INSTALACIÓN DE TUBERÍA DE POLIETILENO DE ALTA DENSIDAD DE…</t>
  </si>
  <si>
    <t>S/C</t>
  </si>
  <si>
    <t>DE 3" DE DIÁMETRO</t>
  </si>
  <si>
    <t>2240 00</t>
  </si>
  <si>
    <t>CAJA PARA OPERACIÓN DE VÁLVULAS. INCLUYE: PLANTILLA DE PEDACERÍA DE TABIQUE, CONCRETO DE PISOS Y LOSA, MUROS DE TABIQUE RECOCIDO, JUNTEADO CON MORTERO CEMENTO - ARENA 1:5, APLANADO CON MORTERO CEMENTO - ARENA EN LA MISMA PROPORCIÓN, CIMBRA DE MADERA, FLETES Y MANIOBRAS (PLANO TIPO 1957).</t>
  </si>
  <si>
    <t>2240 01</t>
  </si>
  <si>
    <t>TIPO 1 DE 0.70 X 0.70 M</t>
  </si>
  <si>
    <t>CAJA</t>
  </si>
  <si>
    <t>MANO DE OBRA</t>
  </si>
  <si>
    <t>MATERIALES</t>
  </si>
  <si>
    <t>8011 00</t>
  </si>
  <si>
    <t>S/C2</t>
  </si>
  <si>
    <t>RD-11 DE 3" DE DIÁMETRO.</t>
  </si>
  <si>
    <t>REGULARIZACION TANQUE DE PAD DE 20 M3</t>
  </si>
  <si>
    <t>A.- CIMENTACIÓN</t>
  </si>
  <si>
    <t>1060 00</t>
  </si>
  <si>
    <t>EXCAVACIÓN A MANO PARA DESPLANTE DE ESTRUCTURAS EN MATERIAL "A Y/O B", EN SECO, CON AFLOJE Y EXTRACCIÓN DEL MATERIAL, AMACICE O LIMPIEZA DE PLANTILLA Y TALUDES, REMOCIÓN, ACARREO HASTA 10 MTS DENTRO DE LA MISMA Y TRASPALEOS VERTICALES PARA SU EXTRACCIÓN.</t>
  </si>
  <si>
    <t>1600 02</t>
  </si>
  <si>
    <t>1121 00</t>
  </si>
  <si>
    <t>TERRAPLENES Y REVESTIMIENTOS.</t>
  </si>
  <si>
    <t>1121 02</t>
  </si>
  <si>
    <t>TERRAPLÉN COMPACTADO AL 90% PROCTOR CON MATERIAL DE BANCO. INCLUYE: EXTRACCIÓN, CARGA, Y ACARREO 1er KM.</t>
  </si>
  <si>
    <t>4032 00</t>
  </si>
  <si>
    <t>FABRICACIÓN Y LANZADO DE CONCRETO EN PAREDES, PISOS Y PLAFONES, CURADO…</t>
  </si>
  <si>
    <t>4032 01</t>
  </si>
  <si>
    <t>DE F'C= 180 KG/CM2.</t>
  </si>
  <si>
    <t>4090 01</t>
  </si>
  <si>
    <t>SUMINISTRO Y COLOCACIÓN DE ACERO DE REFUERZO</t>
  </si>
  <si>
    <t>KG</t>
  </si>
  <si>
    <t>4091 00</t>
  </si>
  <si>
    <t>SUMINISTRO Y COLOCACIÓN DE MALLA ELECTROSOLDADA…</t>
  </si>
  <si>
    <t>4091 01</t>
  </si>
  <si>
    <t>SUMINISTRO Y COLOCACIÓN DE MALLA ELECTROSOLDADA E-6X6-10/10</t>
  </si>
  <si>
    <t>4080 00</t>
  </si>
  <si>
    <t>CIMBRA DE MADERA PARA ACABADOS NO APARENTES. INCLUYE: FLETES Y MANIOBRAS LOCALES DEL MATERIAL, FABRICACIÓN, CIMBRADO, DESCIMBRADO Y TERMINADO DEL ÁREA DEL COLADO</t>
  </si>
  <si>
    <t>4080 01</t>
  </si>
  <si>
    <t>CIMENTACIONES</t>
  </si>
  <si>
    <t>SUMINISTRO Y COLOCACIÓN DE TINACO DE POLIETILENO DE ALTA DENSIDAD DE 10,000 LTS</t>
  </si>
  <si>
    <t>S/C3</t>
  </si>
  <si>
    <t>SUMINISTRO Y COLOCACIÓN DE TINACOS Y TANQUES. INCLUYE: SUMINISTRO DE MATERIALES EN OBRA, FLETES, MANIOBRAS LOCALES, COLOCACIÓN Y MACIZADO.</t>
  </si>
  <si>
    <t>PZA</t>
  </si>
  <si>
    <t>B.- ENTRADA Y SALIDA A REGULARIZACIÓN</t>
  </si>
  <si>
    <t>2160 00</t>
  </si>
  <si>
    <t>INSTALACIÓN DE VÁLVULAS DE SECCIONAMIENTO. INCLUYE: LIMPIEZA E INSTALACIÓN DE LA PIEZA, ASÍ COMO PRUEBA HIDROSTATICA (JUNTO CON TUBERÍA)</t>
  </si>
  <si>
    <t>21060 05</t>
  </si>
  <si>
    <t>DE 76 MM (3") DE DIÁMETRO</t>
  </si>
  <si>
    <t>8035 00</t>
  </si>
  <si>
    <t>SUMINISTRO DE VÁLVULAS DE COMPUERTA VÁSTAGO FIJO (125 PSI) PUESTA EN OBRA…</t>
  </si>
  <si>
    <t>8035 03</t>
  </si>
  <si>
    <t>DE 51 MM (3") DE DIÁMETRO</t>
  </si>
  <si>
    <t>2243 00</t>
  </si>
  <si>
    <t>2243 01</t>
  </si>
  <si>
    <t>SENCILLOS DE 0.90 M CON CANAL DE 100 MM (4")</t>
  </si>
  <si>
    <t>SUMINISTRO E INSTALACIÓN DE CONTRAMARCOS</t>
  </si>
  <si>
    <t>2244 00</t>
  </si>
  <si>
    <t>SUMINISTRO E INSTALACIÓN DE MARCO CON TAPA. INCLUYE: MATERIALES Y MANO DE OBRA</t>
  </si>
  <si>
    <t>2244 03</t>
  </si>
  <si>
    <t>FIERRO FUNDIDO DE 50 X 50 CM CON PESO DE 55 KG</t>
  </si>
  <si>
    <t>S/C4</t>
  </si>
  <si>
    <t>SUMINISTRO DE BRIDAS ROSCABLES DE FOFO DE 3"</t>
  </si>
  <si>
    <t>8018 00</t>
  </si>
  <si>
    <t>SUMINISTRO DE TORNILLOS CON CABEZA Y TUERCA HEXAGONAL, PUESTOS EN EL ALMACEN DE LA OBRA</t>
  </si>
  <si>
    <t>8018 01</t>
  </si>
  <si>
    <t>DE 16 MM X 64 MM (5/8" X 2 1/2")</t>
  </si>
  <si>
    <t>SUMINISTRO DE EMPAQUES DE NEOPRENO</t>
  </si>
  <si>
    <t>8020 01</t>
  </si>
  <si>
    <t>DE 51 MM (2") DE DIÁMETRO.</t>
  </si>
  <si>
    <t>8020 00</t>
  </si>
  <si>
    <t>8068 00</t>
  </si>
  <si>
    <t>SUMINISTRO DE TUBERÍA Y PIEZAS ESPECIALES DE FUERRO GALVANIZADO (HIERRO MALEABLE) CEDULA 40 POR INMERSIÓN EN CALIENTE TIPO STANDARD CLASE 150 (10.5 KG/CM2) L.A.B. EN EL LUGAR DE LA OBRA.</t>
  </si>
  <si>
    <t>8068 15</t>
  </si>
  <si>
    <t>DE 2" DE DIÁMETRO</t>
  </si>
  <si>
    <t xml:space="preserve"> CODOS DE 90° POR…</t>
  </si>
  <si>
    <t>CODOS DE 45° POR…</t>
  </si>
  <si>
    <t>8068 25</t>
  </si>
  <si>
    <t>NIPLE HASTA 4" DE LONGITUD Y…</t>
  </si>
  <si>
    <t>8068 196</t>
  </si>
  <si>
    <t>NIPLE HASTA 10" DE LONGITUD Y…</t>
  </si>
  <si>
    <t>8068 223</t>
  </si>
  <si>
    <t>NIPLE HASTA 12" DE LONGITUD Y…</t>
  </si>
  <si>
    <t>8068232</t>
  </si>
  <si>
    <t>TUBERÍA CEDULA 40 DE…</t>
  </si>
  <si>
    <t>8068 06</t>
  </si>
  <si>
    <t>TEE DE…</t>
  </si>
  <si>
    <t>8068 100</t>
  </si>
  <si>
    <t>TUERCA UNIÓN DE…</t>
  </si>
  <si>
    <t>8068 116</t>
  </si>
  <si>
    <t>2281 00</t>
  </si>
  <si>
    <t>ROSCA  Y CORTE PARA INSTALACIÓN DE PIEZAS ESPECIALES DE FIERRO GALVANIZADO</t>
  </si>
  <si>
    <t>2281 06</t>
  </si>
  <si>
    <t>UNA ROSCA 2"</t>
  </si>
  <si>
    <t>RED DE DISTRIBUCIÓN</t>
  </si>
  <si>
    <t>SUMINISTRO DE TUBERÍA DE POLIETILENO DE ALTA DENSIDAD, PARA AGUA POTABLE… L.A.B. EN OBRA</t>
  </si>
  <si>
    <t>SUMINiSTRO DE TUBERÍA DE POLIETILENO DE ALTA DENSIDAD, PARA AGUA POTABLE… L.A.B. EN OBRA</t>
  </si>
  <si>
    <t>2280 00</t>
  </si>
  <si>
    <t>INSTALACIÓN Y PRUEBA DE TUBERÍA DE FIERRO GALVANIZADO. INCLUYE: COLOCACIÓN DE COPLES</t>
  </si>
  <si>
    <t>2280 01</t>
  </si>
  <si>
    <t>DE 13 MM (1/2") DE DIÁMETRO</t>
  </si>
  <si>
    <t>S/C5</t>
  </si>
  <si>
    <t>ATRAQUE PARA TOMA DOMICILIARIA HECHO DE CONCRETO F'C= 150 KG/CM2, DE 20X20X10 CMS. INCLUYE AGREGADOS, CIMBRA.</t>
  </si>
  <si>
    <t>PZA.</t>
  </si>
  <si>
    <t>TOMAS DOMICILIARIAS (108 TOMAS)</t>
  </si>
  <si>
    <t>S/C6</t>
  </si>
  <si>
    <t>ABRAZADERA PARA TOMA DOMICILIARIA DE 3" (TORTUGA). INCLUYE: TORNILLOS Y ADAPTADOR DE BRONCE</t>
  </si>
  <si>
    <t>S/C7</t>
  </si>
  <si>
    <t>RD-9 DE 1/2" DE DIÁMETRO.</t>
  </si>
  <si>
    <t>TUBERÍA CEDULA 40 ROSCADA…</t>
  </si>
  <si>
    <t>8068 01</t>
  </si>
  <si>
    <t>DE 1/2" DE DIÁMETRO.</t>
  </si>
  <si>
    <t>M</t>
  </si>
  <si>
    <t>CODOS DE 90° POR…</t>
  </si>
  <si>
    <t>8068 10</t>
  </si>
  <si>
    <t>CODO CONECTOR DE 90° DE POLIETILENO DE ALTA DENSIDAD A HIERRO DE 1/2" DE DIÁMETRO</t>
  </si>
  <si>
    <t>8068 29</t>
  </si>
  <si>
    <t>S/C8</t>
  </si>
  <si>
    <t>SUMINISTRO E INSTALACIÓN DE LLAVE DE GLOBO DE BRONCE, ROSCA TIPO HEMBRA DE 1/2" DE DIÁMETRO, L.A.B. EN OBRA</t>
  </si>
  <si>
    <t>S/C9</t>
  </si>
  <si>
    <t>LLAVE NARIZ DE 1/2" DE DIÁMETRO</t>
  </si>
  <si>
    <t>8068 111</t>
  </si>
  <si>
    <t>TEE REFORZADA DE…</t>
  </si>
  <si>
    <t>8068 95</t>
  </si>
  <si>
    <t>TAPÓN CACHUCHA DE…</t>
  </si>
  <si>
    <t>8068 76</t>
  </si>
  <si>
    <t xml:space="preserve">RESUMEN </t>
  </si>
  <si>
    <t>NOMBRE Y FIRMA DEL REPRESENTATE LEGAL</t>
  </si>
  <si>
    <t>CONSTRUCCIÓN DEL SISTEMA DE AGUA POTABLE: LINEA DE CONDUCCIÓN, 2 TANQUES DE REGULACIÓN, RED DE DISTRIBUCIÓN Y TOMAS DOMICILIARIAS EN LA LOCALIDAD SAN JOSE DE REYES DEL MUNICIPIO DE GENERAL SIMON BOLIVAR</t>
  </si>
  <si>
    <t>S/C10</t>
  </si>
  <si>
    <t>SUMINISTRO Y COLOCACIÓN DE PLACA INFORMATIVA A LA CONCLUSIÓN DE LA OBRA FABRICADA CON MATERIAL NO ENDEBLE. DISEÑO DE ACUERDO AL PROPORCIONADO POR LA DEPENDENCIA CON DIMENSIONES MINIMAS DE 0.50X0.70 M</t>
  </si>
  <si>
    <t>PRECIO CON LETRA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</si>
</sst>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8" formatCode="_-[$€-2]* #,##0.00_-;\-[$€-2]* #,##0.00_-;_-[$€-2]* &quot;-&quot;??_-"/>
    <numFmt numFmtId="169" formatCode="0.000"/>
  </numFmts>
  <fonts count="32" x14ac:knownFonts="1">
    <font>
      <sz val="9"/>
      <name val="Helv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Helv"/>
    </font>
    <font>
      <sz val="12"/>
      <name val="Helv"/>
    </font>
    <font>
      <sz val="8"/>
      <name val="Helv"/>
    </font>
    <font>
      <sz val="10"/>
      <name val="Helv"/>
    </font>
    <font>
      <sz val="10"/>
      <name val="Arial Narrow"/>
      <family val="2"/>
    </font>
    <font>
      <b/>
      <sz val="14"/>
      <name val="Arial Narrow"/>
      <family val="2"/>
    </font>
    <font>
      <b/>
      <sz val="12"/>
      <name val="Arial Narrow"/>
      <family val="2"/>
    </font>
    <font>
      <b/>
      <sz val="10"/>
      <name val="Arial Narrow"/>
      <family val="2"/>
    </font>
    <font>
      <sz val="8"/>
      <name val="Arial Narrow"/>
      <family val="2"/>
    </font>
    <font>
      <sz val="5"/>
      <name val="Arial Narrow"/>
      <family val="2"/>
    </font>
    <font>
      <sz val="7"/>
      <name val="Arial Narrow"/>
      <family val="2"/>
    </font>
    <font>
      <sz val="4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12"/>
      <name val="Arial Narrow"/>
      <family val="2"/>
    </font>
    <font>
      <b/>
      <sz val="18"/>
      <name val="Arial Narrow"/>
      <family val="2"/>
    </font>
    <font>
      <sz val="6"/>
      <name val="Arial Narrow"/>
      <family val="2"/>
    </font>
    <font>
      <b/>
      <sz val="16"/>
      <name val="Arial Narrow"/>
      <family val="2"/>
    </font>
    <font>
      <b/>
      <sz val="8"/>
      <name val="Arial Narrow"/>
      <family val="2"/>
    </font>
    <font>
      <b/>
      <i/>
      <sz val="11"/>
      <name val="Arial Narrow"/>
      <family val="2"/>
    </font>
    <font>
      <b/>
      <u val="double"/>
      <sz val="9"/>
      <name val="Arial Narrow"/>
      <family val="2"/>
    </font>
    <font>
      <b/>
      <sz val="6"/>
      <name val="Arial Narrow"/>
      <family val="2"/>
    </font>
    <font>
      <b/>
      <sz val="9"/>
      <color theme="4" tint="-0.249977111117893"/>
      <name val="Arial Narrow"/>
      <family val="2"/>
    </font>
    <font>
      <b/>
      <sz val="5"/>
      <name val="Arial Narrow"/>
      <family val="2"/>
    </font>
    <font>
      <sz val="8.5"/>
      <name val="Arial Narrow"/>
      <family val="2"/>
    </font>
    <font>
      <b/>
      <sz val="9"/>
      <color theme="3" tint="0.39997558519241921"/>
      <name val="Arial Narrow"/>
      <family val="2"/>
    </font>
    <font>
      <b/>
      <sz val="9"/>
      <color rgb="FF0070C0"/>
      <name val="Arial Narrow"/>
      <family val="2"/>
    </font>
    <font>
      <b/>
      <sz val="8.5"/>
      <color rgb="FF0070C0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65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BF5960"/>
        <bgColor indexed="9"/>
      </patternFill>
    </fill>
  </fills>
  <borders count="73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medium">
        <color indexed="8"/>
      </right>
      <top style="double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double">
        <color indexed="8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auto="1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5235">
    <xf numFmtId="0" fontId="0" fillId="0" borderId="0"/>
    <xf numFmtId="0" fontId="5" fillId="0" borderId="0"/>
    <xf numFmtId="0" fontId="7" fillId="0" borderId="0"/>
    <xf numFmtId="39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8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44" fontId="4" fillId="0" borderId="0" applyFont="0" applyFill="0" applyBorder="0" applyAlignment="0" applyProtection="0"/>
  </cellStyleXfs>
  <cellXfs count="301">
    <xf numFmtId="0" fontId="0" fillId="0" borderId="0" xfId="0"/>
    <xf numFmtId="0" fontId="7" fillId="0" borderId="0" xfId="2"/>
    <xf numFmtId="0" fontId="8" fillId="0" borderId="1" xfId="2" applyFont="1" applyBorder="1"/>
    <xf numFmtId="0" fontId="8" fillId="0" borderId="3" xfId="2" applyFont="1" applyBorder="1"/>
    <xf numFmtId="0" fontId="8" fillId="0" borderId="0" xfId="2" applyFont="1"/>
    <xf numFmtId="0" fontId="14" fillId="2" borderId="6" xfId="2" applyFont="1" applyFill="1" applyBorder="1"/>
    <xf numFmtId="39" fontId="14" fillId="2" borderId="6" xfId="2" applyNumberFormat="1" applyFont="1" applyFill="1" applyBorder="1"/>
    <xf numFmtId="0" fontId="14" fillId="2" borderId="7" xfId="2" applyFont="1" applyFill="1" applyBorder="1"/>
    <xf numFmtId="0" fontId="17" fillId="0" borderId="0" xfId="2" applyFont="1"/>
    <xf numFmtId="0" fontId="17" fillId="3" borderId="0" xfId="4" applyFont="1" applyFill="1" applyAlignment="1">
      <alignment horizontal="left" vertical="top" wrapText="1"/>
    </xf>
    <xf numFmtId="4" fontId="17" fillId="3" borderId="9" xfId="2" applyNumberFormat="1" applyFont="1" applyFill="1" applyBorder="1" applyAlignment="1">
      <alignment horizontal="center" vertical="top"/>
    </xf>
    <xf numFmtId="0" fontId="17" fillId="3" borderId="22" xfId="4" applyFont="1" applyFill="1" applyBorder="1" applyAlignment="1">
      <alignment horizontal="left" vertical="top" wrapText="1"/>
    </xf>
    <xf numFmtId="0" fontId="18" fillId="0" borderId="0" xfId="1" applyFont="1"/>
    <xf numFmtId="0" fontId="18" fillId="0" borderId="5" xfId="1" applyFont="1" applyBorder="1" applyAlignment="1">
      <alignment horizontal="centerContinuous"/>
    </xf>
    <xf numFmtId="0" fontId="5" fillId="0" borderId="0" xfId="1"/>
    <xf numFmtId="0" fontId="8" fillId="0" borderId="0" xfId="1" applyFont="1"/>
    <xf numFmtId="0" fontId="8" fillId="0" borderId="8" xfId="1" applyFont="1" applyBorder="1"/>
    <xf numFmtId="0" fontId="8" fillId="0" borderId="11" xfId="1" applyFont="1" applyBorder="1"/>
    <xf numFmtId="0" fontId="17" fillId="0" borderId="13" xfId="0" applyFont="1" applyBorder="1" applyAlignment="1">
      <alignment horizontal="center" vertical="top"/>
    </xf>
    <xf numFmtId="0" fontId="17" fillId="0" borderId="0" xfId="2" applyFont="1" applyAlignment="1">
      <alignment vertical="top"/>
    </xf>
    <xf numFmtId="39" fontId="18" fillId="0" borderId="0" xfId="3" applyFont="1"/>
    <xf numFmtId="39" fontId="17" fillId="0" borderId="0" xfId="3" applyFont="1"/>
    <xf numFmtId="39" fontId="12" fillId="0" borderId="0" xfId="3" applyFont="1"/>
    <xf numFmtId="39" fontId="4" fillId="0" borderId="0" xfId="3"/>
    <xf numFmtId="39" fontId="22" fillId="0" borderId="0" xfId="3" applyFont="1"/>
    <xf numFmtId="39" fontId="16" fillId="0" borderId="0" xfId="3" applyFont="1" applyAlignment="1">
      <alignment horizontal="centerContinuous"/>
    </xf>
    <xf numFmtId="39" fontId="17" fillId="0" borderId="0" xfId="3" applyFont="1" applyAlignment="1">
      <alignment horizontal="centerContinuous"/>
    </xf>
    <xf numFmtId="39" fontId="16" fillId="0" borderId="0" xfId="3" applyFont="1" applyAlignment="1">
      <alignment horizontal="right"/>
    </xf>
    <xf numFmtId="39" fontId="23" fillId="0" borderId="0" xfId="3" applyFont="1" applyAlignment="1">
      <alignment horizontal="left"/>
    </xf>
    <xf numFmtId="39" fontId="20" fillId="0" borderId="0" xfId="3" applyFont="1"/>
    <xf numFmtId="39" fontId="15" fillId="0" borderId="0" xfId="3" applyFont="1"/>
    <xf numFmtId="39" fontId="22" fillId="4" borderId="26" xfId="3" applyFont="1" applyFill="1" applyBorder="1" applyAlignment="1">
      <alignment horizontal="center" vertical="center"/>
    </xf>
    <xf numFmtId="4" fontId="17" fillId="0" borderId="22" xfId="0" applyNumberFormat="1" applyFont="1" applyBorder="1" applyAlignment="1">
      <alignment horizontal="center" vertical="top"/>
    </xf>
    <xf numFmtId="39" fontId="17" fillId="0" borderId="22" xfId="3" applyFont="1" applyBorder="1"/>
    <xf numFmtId="39" fontId="17" fillId="0" borderId="23" xfId="3" applyFont="1" applyBorder="1"/>
    <xf numFmtId="39" fontId="16" fillId="0" borderId="2" xfId="3" applyFont="1" applyBorder="1" applyAlignment="1">
      <alignment horizontal="centerContinuous"/>
    </xf>
    <xf numFmtId="39" fontId="16" fillId="0" borderId="2" xfId="3" applyFont="1" applyBorder="1" applyAlignment="1">
      <alignment horizontal="center"/>
    </xf>
    <xf numFmtId="39" fontId="16" fillId="0" borderId="2" xfId="3" applyFont="1" applyBorder="1" applyAlignment="1">
      <alignment horizontal="right"/>
    </xf>
    <xf numFmtId="39" fontId="16" fillId="0" borderId="2" xfId="3" applyFont="1" applyBorder="1" applyAlignment="1">
      <alignment horizontal="left"/>
    </xf>
    <xf numFmtId="39" fontId="16" fillId="0" borderId="28" xfId="3" applyFont="1" applyBorder="1" applyAlignment="1">
      <alignment horizontal="centerContinuous"/>
    </xf>
    <xf numFmtId="39" fontId="16" fillId="0" borderId="0" xfId="3" applyFont="1" applyAlignment="1">
      <alignment horizontal="center"/>
    </xf>
    <xf numFmtId="39" fontId="16" fillId="0" borderId="0" xfId="3" applyFont="1" applyAlignment="1">
      <alignment horizontal="left"/>
    </xf>
    <xf numFmtId="39" fontId="16" fillId="0" borderId="29" xfId="3" applyFont="1" applyBorder="1" applyAlignment="1">
      <alignment horizontal="centerContinuous"/>
    </xf>
    <xf numFmtId="39" fontId="16" fillId="0" borderId="8" xfId="3" applyFont="1" applyBorder="1" applyAlignment="1">
      <alignment horizontal="centerContinuous"/>
    </xf>
    <xf numFmtId="39" fontId="16" fillId="0" borderId="0" xfId="3" applyFont="1"/>
    <xf numFmtId="39" fontId="17" fillId="0" borderId="0" xfId="3" applyFont="1" applyAlignment="1">
      <alignment horizontal="center"/>
    </xf>
    <xf numFmtId="39" fontId="6" fillId="0" borderId="0" xfId="3" applyFont="1"/>
    <xf numFmtId="39" fontId="17" fillId="0" borderId="0" xfId="3" applyFont="1" applyAlignment="1">
      <alignment horizontal="left"/>
    </xf>
    <xf numFmtId="39" fontId="4" fillId="0" borderId="0" xfId="3" applyAlignment="1">
      <alignment horizontal="left"/>
    </xf>
    <xf numFmtId="0" fontId="14" fillId="5" borderId="0" xfId="2" applyFont="1" applyFill="1" applyAlignment="1">
      <alignment horizontal="left"/>
    </xf>
    <xf numFmtId="4" fontId="16" fillId="6" borderId="0" xfId="2" applyNumberFormat="1" applyFont="1" applyFill="1" applyAlignment="1">
      <alignment horizontal="left"/>
    </xf>
    <xf numFmtId="39" fontId="14" fillId="6" borderId="0" xfId="2" applyNumberFormat="1" applyFont="1" applyFill="1"/>
    <xf numFmtId="0" fontId="14" fillId="6" borderId="5" xfId="2" applyFont="1" applyFill="1" applyBorder="1"/>
    <xf numFmtId="39" fontId="16" fillId="6" borderId="0" xfId="2" applyNumberFormat="1" applyFont="1" applyFill="1" applyAlignment="1">
      <alignment horizontal="left"/>
    </xf>
    <xf numFmtId="0" fontId="16" fillId="6" borderId="19" xfId="2" applyFont="1" applyFill="1" applyBorder="1" applyAlignment="1">
      <alignment horizontal="center" vertical="center"/>
    </xf>
    <xf numFmtId="0" fontId="16" fillId="6" borderId="20" xfId="2" applyFont="1" applyFill="1" applyBorder="1" applyAlignment="1">
      <alignment horizontal="center" vertical="center"/>
    </xf>
    <xf numFmtId="39" fontId="16" fillId="6" borderId="20" xfId="2" applyNumberFormat="1" applyFont="1" applyFill="1" applyBorder="1" applyAlignment="1">
      <alignment horizontal="center" vertical="center"/>
    </xf>
    <xf numFmtId="39" fontId="16" fillId="6" borderId="21" xfId="2" applyNumberFormat="1" applyFont="1" applyFill="1" applyBorder="1" applyAlignment="1">
      <alignment horizontal="center" vertical="center"/>
    </xf>
    <xf numFmtId="39" fontId="17" fillId="5" borderId="0" xfId="3" applyFont="1" applyFill="1"/>
    <xf numFmtId="39" fontId="17" fillId="5" borderId="4" xfId="3" applyFont="1" applyFill="1" applyBorder="1" applyAlignment="1">
      <alignment horizontal="centerContinuous"/>
    </xf>
    <xf numFmtId="39" fontId="24" fillId="5" borderId="10" xfId="3" applyFont="1" applyFill="1" applyBorder="1" applyAlignment="1">
      <alignment horizontal="centerContinuous"/>
    </xf>
    <xf numFmtId="39" fontId="17" fillId="5" borderId="10" xfId="3" applyFont="1" applyFill="1" applyBorder="1" applyAlignment="1">
      <alignment horizontal="centerContinuous"/>
    </xf>
    <xf numFmtId="39" fontId="17" fillId="5" borderId="25" xfId="3" applyFont="1" applyFill="1" applyBorder="1" applyAlignment="1">
      <alignment horizontal="center"/>
    </xf>
    <xf numFmtId="39" fontId="17" fillId="5" borderId="25" xfId="3" applyFont="1" applyFill="1" applyBorder="1"/>
    <xf numFmtId="39" fontId="17" fillId="5" borderId="27" xfId="3" applyFont="1" applyFill="1" applyBorder="1"/>
    <xf numFmtId="39" fontId="4" fillId="5" borderId="0" xfId="3" applyFill="1"/>
    <xf numFmtId="39" fontId="17" fillId="5" borderId="22" xfId="3" applyFont="1" applyFill="1" applyBorder="1"/>
    <xf numFmtId="39" fontId="17" fillId="5" borderId="23" xfId="3" applyFont="1" applyFill="1" applyBorder="1"/>
    <xf numFmtId="0" fontId="17" fillId="0" borderId="22" xfId="0" applyFont="1" applyBorder="1" applyAlignment="1">
      <alignment horizontal="center" vertical="top"/>
    </xf>
    <xf numFmtId="39" fontId="16" fillId="0" borderId="38" xfId="3" applyFont="1" applyBorder="1" applyAlignment="1">
      <alignment horizontal="centerContinuous"/>
    </xf>
    <xf numFmtId="39" fontId="16" fillId="0" borderId="38" xfId="3" applyFont="1" applyBorder="1" applyAlignment="1">
      <alignment horizontal="center"/>
    </xf>
    <xf numFmtId="39" fontId="16" fillId="0" borderId="38" xfId="3" applyFont="1" applyBorder="1" applyAlignment="1">
      <alignment horizontal="right"/>
    </xf>
    <xf numFmtId="39" fontId="16" fillId="0" borderId="38" xfId="3" applyFont="1" applyBorder="1" applyAlignment="1">
      <alignment horizontal="left"/>
    </xf>
    <xf numFmtId="39" fontId="16" fillId="0" borderId="39" xfId="3" applyFont="1" applyBorder="1" applyAlignment="1">
      <alignment horizontal="centerContinuous"/>
    </xf>
    <xf numFmtId="0" fontId="17" fillId="2" borderId="41" xfId="5" applyFont="1" applyFill="1" applyBorder="1" applyAlignment="1">
      <alignment horizontal="center" vertical="top"/>
    </xf>
    <xf numFmtId="0" fontId="17" fillId="2" borderId="42" xfId="5" applyFont="1" applyFill="1" applyBorder="1" applyAlignment="1">
      <alignment horizontal="center" vertical="top"/>
    </xf>
    <xf numFmtId="0" fontId="8" fillId="0" borderId="40" xfId="1" applyFont="1" applyBorder="1"/>
    <xf numFmtId="0" fontId="8" fillId="0" borderId="16" xfId="1" applyFont="1" applyBorder="1"/>
    <xf numFmtId="0" fontId="8" fillId="0" borderId="15" xfId="1" applyFont="1" applyBorder="1"/>
    <xf numFmtId="0" fontId="8" fillId="0" borderId="8" xfId="1" applyFont="1" applyBorder="1" applyAlignment="1">
      <alignment horizontal="center"/>
    </xf>
    <xf numFmtId="0" fontId="8" fillId="0" borderId="24" xfId="1" applyFont="1" applyBorder="1"/>
    <xf numFmtId="1" fontId="8" fillId="0" borderId="8" xfId="1" applyNumberFormat="1" applyFont="1" applyBorder="1"/>
    <xf numFmtId="0" fontId="18" fillId="0" borderId="40" xfId="1" applyFont="1" applyBorder="1"/>
    <xf numFmtId="0" fontId="18" fillId="0" borderId="38" xfId="1" applyFont="1" applyBorder="1"/>
    <xf numFmtId="0" fontId="18" fillId="0" borderId="1" xfId="1" applyFont="1" applyBorder="1"/>
    <xf numFmtId="0" fontId="8" fillId="0" borderId="0" xfId="1" applyFont="1" applyAlignment="1">
      <alignment horizontal="right"/>
    </xf>
    <xf numFmtId="0" fontId="26" fillId="6" borderId="0" xfId="2" applyFont="1" applyFill="1" applyAlignment="1">
      <alignment horizontal="center" vertical="center"/>
    </xf>
    <xf numFmtId="0" fontId="8" fillId="0" borderId="38" xfId="2" applyFont="1" applyBorder="1"/>
    <xf numFmtId="39" fontId="8" fillId="0" borderId="38" xfId="2" applyNumberFormat="1" applyFont="1" applyBorder="1"/>
    <xf numFmtId="0" fontId="11" fillId="0" borderId="40" xfId="2" applyFont="1" applyBorder="1"/>
    <xf numFmtId="39" fontId="15" fillId="0" borderId="40" xfId="2" applyNumberFormat="1" applyFont="1" applyBorder="1"/>
    <xf numFmtId="39" fontId="13" fillId="0" borderId="47" xfId="2" applyNumberFormat="1" applyFont="1" applyBorder="1"/>
    <xf numFmtId="4" fontId="16" fillId="3" borderId="48" xfId="2" applyNumberFormat="1" applyFont="1" applyFill="1" applyBorder="1" applyAlignment="1">
      <alignment horizontal="center" vertical="center"/>
    </xf>
    <xf numFmtId="0" fontId="17" fillId="3" borderId="49" xfId="4" applyFont="1" applyFill="1" applyBorder="1" applyAlignment="1">
      <alignment horizontal="left" vertical="top" wrapText="1"/>
    </xf>
    <xf numFmtId="0" fontId="17" fillId="2" borderId="49" xfId="5" applyFont="1" applyFill="1" applyBorder="1" applyAlignment="1">
      <alignment horizontal="center" vertical="top"/>
    </xf>
    <xf numFmtId="4" fontId="17" fillId="3" borderId="49" xfId="2" applyNumberFormat="1" applyFont="1" applyFill="1" applyBorder="1" applyAlignment="1">
      <alignment horizontal="center" vertical="top"/>
    </xf>
    <xf numFmtId="0" fontId="17" fillId="2" borderId="51" xfId="5" applyFont="1" applyFill="1" applyBorder="1" applyAlignment="1">
      <alignment horizontal="center" vertical="top"/>
    </xf>
    <xf numFmtId="4" fontId="17" fillId="3" borderId="51" xfId="2" applyNumberFormat="1" applyFont="1" applyFill="1" applyBorder="1" applyAlignment="1">
      <alignment horizontal="center" vertical="top"/>
    </xf>
    <xf numFmtId="0" fontId="17" fillId="3" borderId="42" xfId="4" applyFont="1" applyFill="1" applyBorder="1" applyAlignment="1">
      <alignment horizontal="left" vertical="top" wrapText="1"/>
    </xf>
    <xf numFmtId="4" fontId="17" fillId="3" borderId="42" xfId="2" applyNumberFormat="1" applyFont="1" applyFill="1" applyBorder="1" applyAlignment="1">
      <alignment horizontal="center" vertical="top"/>
    </xf>
    <xf numFmtId="0" fontId="26" fillId="6" borderId="51" xfId="2" applyFont="1" applyFill="1" applyBorder="1" applyAlignment="1">
      <alignment horizontal="center" vertical="center"/>
    </xf>
    <xf numFmtId="0" fontId="17" fillId="3" borderId="0" xfId="4" applyFont="1" applyFill="1" applyAlignment="1">
      <alignment horizontal="left" vertical="top"/>
    </xf>
    <xf numFmtId="39" fontId="17" fillId="5" borderId="49" xfId="3" applyFont="1" applyFill="1" applyBorder="1"/>
    <xf numFmtId="39" fontId="17" fillId="5" borderId="50" xfId="3" applyFont="1" applyFill="1" applyBorder="1"/>
    <xf numFmtId="39" fontId="17" fillId="0" borderId="49" xfId="3" applyFont="1" applyBorder="1"/>
    <xf numFmtId="39" fontId="17" fillId="0" borderId="50" xfId="3" applyFont="1" applyBorder="1"/>
    <xf numFmtId="0" fontId="17" fillId="2" borderId="52" xfId="5" applyFont="1" applyFill="1" applyBorder="1" applyAlignment="1">
      <alignment horizontal="center" vertical="top"/>
    </xf>
    <xf numFmtId="0" fontId="17" fillId="2" borderId="53" xfId="5" applyFont="1" applyFill="1" applyBorder="1" applyAlignment="1">
      <alignment horizontal="center" vertical="top"/>
    </xf>
    <xf numFmtId="4" fontId="17" fillId="3" borderId="53" xfId="2" applyNumberFormat="1" applyFont="1" applyFill="1" applyBorder="1" applyAlignment="1">
      <alignment horizontal="center" vertical="top"/>
    </xf>
    <xf numFmtId="0" fontId="26" fillId="6" borderId="53" xfId="2" applyFont="1" applyFill="1" applyBorder="1" applyAlignment="1">
      <alignment horizontal="center" vertical="center"/>
    </xf>
    <xf numFmtId="39" fontId="17" fillId="5" borderId="42" xfId="3" applyFont="1" applyFill="1" applyBorder="1"/>
    <xf numFmtId="0" fontId="26" fillId="6" borderId="42" xfId="2" applyFont="1" applyFill="1" applyBorder="1" applyAlignment="1">
      <alignment horizontal="center" vertical="center"/>
    </xf>
    <xf numFmtId="0" fontId="17" fillId="2" borderId="56" xfId="5" applyFont="1" applyFill="1" applyBorder="1" applyAlignment="1">
      <alignment horizontal="center" vertical="top"/>
    </xf>
    <xf numFmtId="4" fontId="17" fillId="3" borderId="56" xfId="2" applyNumberFormat="1" applyFont="1" applyFill="1" applyBorder="1" applyAlignment="1">
      <alignment horizontal="center" vertical="top"/>
    </xf>
    <xf numFmtId="0" fontId="17" fillId="2" borderId="40" xfId="5" applyFont="1" applyFill="1" applyBorder="1" applyAlignment="1">
      <alignment horizontal="center" vertical="top"/>
    </xf>
    <xf numFmtId="0" fontId="26" fillId="6" borderId="41" xfId="2" applyFont="1" applyFill="1" applyBorder="1" applyAlignment="1">
      <alignment horizontal="center" vertical="center"/>
    </xf>
    <xf numFmtId="0" fontId="17" fillId="3" borderId="56" xfId="4" applyFont="1" applyFill="1" applyBorder="1" applyAlignment="1">
      <alignment horizontal="left" vertical="top" wrapText="1"/>
    </xf>
    <xf numFmtId="0" fontId="16" fillId="2" borderId="49" xfId="5" applyFont="1" applyFill="1" applyBorder="1" applyAlignment="1">
      <alignment horizontal="center" vertical="center"/>
    </xf>
    <xf numFmtId="4" fontId="16" fillId="3" borderId="49" xfId="2" applyNumberFormat="1" applyFont="1" applyFill="1" applyBorder="1" applyAlignment="1">
      <alignment horizontal="center" vertical="center"/>
    </xf>
    <xf numFmtId="4" fontId="17" fillId="3" borderId="59" xfId="2" applyNumberFormat="1" applyFont="1" applyFill="1" applyBorder="1" applyAlignment="1">
      <alignment horizontal="center" vertical="top"/>
    </xf>
    <xf numFmtId="0" fontId="17" fillId="2" borderId="60" xfId="5" applyFont="1" applyFill="1" applyBorder="1" applyAlignment="1">
      <alignment horizontal="center" vertical="top"/>
    </xf>
    <xf numFmtId="0" fontId="17" fillId="2" borderId="61" xfId="5" applyFont="1" applyFill="1" applyBorder="1" applyAlignment="1">
      <alignment horizontal="center" vertical="top"/>
    </xf>
    <xf numFmtId="0" fontId="26" fillId="6" borderId="49" xfId="2" applyFont="1" applyFill="1" applyBorder="1" applyAlignment="1">
      <alignment horizontal="center" vertical="center"/>
    </xf>
    <xf numFmtId="0" fontId="17" fillId="0" borderId="0" xfId="2" applyFont="1" applyAlignment="1">
      <alignment horizontal="center" vertical="top"/>
    </xf>
    <xf numFmtId="4" fontId="17" fillId="0" borderId="0" xfId="2" applyNumberFormat="1" applyFont="1" applyAlignment="1">
      <alignment horizontal="center" vertical="top"/>
    </xf>
    <xf numFmtId="4" fontId="17" fillId="0" borderId="0" xfId="2" applyNumberFormat="1" applyFont="1"/>
    <xf numFmtId="0" fontId="16" fillId="2" borderId="61" xfId="5" applyFont="1" applyFill="1" applyBorder="1" applyAlignment="1">
      <alignment horizontal="center" vertical="center"/>
    </xf>
    <xf numFmtId="0" fontId="11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8" fillId="0" borderId="0" xfId="1" applyFont="1" applyAlignment="1">
      <alignment horizontal="center"/>
    </xf>
    <xf numFmtId="0" fontId="18" fillId="0" borderId="3" xfId="1" applyFont="1" applyBorder="1"/>
    <xf numFmtId="0" fontId="18" fillId="0" borderId="5" xfId="1" applyFont="1" applyBorder="1"/>
    <xf numFmtId="0" fontId="8" fillId="0" borderId="5" xfId="1" applyFont="1" applyBorder="1"/>
    <xf numFmtId="0" fontId="8" fillId="0" borderId="17" xfId="1" applyFont="1" applyBorder="1"/>
    <xf numFmtId="4" fontId="17" fillId="3" borderId="54" xfId="2" applyNumberFormat="1" applyFont="1" applyFill="1" applyBorder="1" applyAlignment="1">
      <alignment horizontal="center" vertical="top"/>
    </xf>
    <xf numFmtId="4" fontId="17" fillId="3" borderId="0" xfId="2" applyNumberFormat="1" applyFont="1" applyFill="1" applyAlignment="1">
      <alignment horizontal="center" vertical="top"/>
    </xf>
    <xf numFmtId="0" fontId="17" fillId="3" borderId="55" xfId="4" applyFont="1" applyFill="1" applyBorder="1" applyAlignment="1">
      <alignment horizontal="left" vertical="top" wrapText="1"/>
    </xf>
    <xf numFmtId="0" fontId="26" fillId="6" borderId="57" xfId="2" applyFont="1" applyFill="1" applyBorder="1" applyAlignment="1">
      <alignment horizontal="center" vertical="center"/>
    </xf>
    <xf numFmtId="4" fontId="17" fillId="3" borderId="62" xfId="2" applyNumberFormat="1" applyFont="1" applyFill="1" applyBorder="1" applyAlignment="1">
      <alignment horizontal="center" vertical="top"/>
    </xf>
    <xf numFmtId="0" fontId="12" fillId="2" borderId="54" xfId="5" applyFont="1" applyFill="1" applyBorder="1" applyAlignment="1">
      <alignment horizontal="center" vertical="top"/>
    </xf>
    <xf numFmtId="0" fontId="14" fillId="2" borderId="40" xfId="2" applyFont="1" applyFill="1" applyBorder="1" applyAlignment="1">
      <alignment horizontal="right" vertical="center"/>
    </xf>
    <xf numFmtId="0" fontId="14" fillId="5" borderId="0" xfId="2" applyFont="1" applyFill="1" applyAlignment="1">
      <alignment horizontal="left" vertical="center"/>
    </xf>
    <xf numFmtId="39" fontId="14" fillId="6" borderId="0" xfId="2" applyNumberFormat="1" applyFont="1" applyFill="1" applyAlignment="1">
      <alignment vertical="center"/>
    </xf>
    <xf numFmtId="0" fontId="8" fillId="0" borderId="0" xfId="2" applyFont="1" applyAlignment="1">
      <alignment vertical="center"/>
    </xf>
    <xf numFmtId="39" fontId="16" fillId="6" borderId="0" xfId="2" applyNumberFormat="1" applyFont="1" applyFill="1" applyAlignment="1">
      <alignment horizontal="left" vertical="center"/>
    </xf>
    <xf numFmtId="0" fontId="14" fillId="2" borderId="40" xfId="2" applyFont="1" applyFill="1" applyBorder="1" applyAlignment="1">
      <alignment horizontal="right" vertical="top"/>
    </xf>
    <xf numFmtId="0" fontId="18" fillId="0" borderId="5" xfId="1" applyFont="1" applyBorder="1" applyAlignment="1">
      <alignment horizontal="center"/>
    </xf>
    <xf numFmtId="0" fontId="27" fillId="6" borderId="5" xfId="2" applyFont="1" applyFill="1" applyBorder="1" applyAlignment="1">
      <alignment horizontal="center" vertical="center"/>
    </xf>
    <xf numFmtId="0" fontId="7" fillId="0" borderId="0" xfId="2" applyAlignment="1">
      <alignment horizontal="left"/>
    </xf>
    <xf numFmtId="4" fontId="8" fillId="0" borderId="8" xfId="1" applyNumberFormat="1" applyFont="1" applyBorder="1"/>
    <xf numFmtId="4" fontId="8" fillId="0" borderId="8" xfId="1" applyNumberFormat="1" applyFont="1" applyBorder="1" applyAlignment="1">
      <alignment horizontal="right"/>
    </xf>
    <xf numFmtId="169" fontId="11" fillId="0" borderId="8" xfId="1" applyNumberFormat="1" applyFont="1" applyBorder="1"/>
    <xf numFmtId="4" fontId="8" fillId="0" borderId="8" xfId="1" applyNumberFormat="1" applyFont="1" applyBorder="1" applyAlignment="1">
      <alignment horizontal="center"/>
    </xf>
    <xf numFmtId="0" fontId="12" fillId="0" borderId="0" xfId="2" applyFont="1"/>
    <xf numFmtId="0" fontId="12" fillId="0" borderId="0" xfId="2" applyFont="1" applyAlignment="1">
      <alignment horizontal="center" vertical="top"/>
    </xf>
    <xf numFmtId="0" fontId="28" fillId="0" borderId="0" xfId="2" applyFont="1"/>
    <xf numFmtId="0" fontId="28" fillId="0" borderId="0" xfId="2" applyFont="1" applyAlignment="1">
      <alignment horizontal="center" vertical="top"/>
    </xf>
    <xf numFmtId="0" fontId="17" fillId="0" borderId="61" xfId="5" applyFont="1" applyBorder="1" applyAlignment="1">
      <alignment horizontal="center" vertical="top"/>
    </xf>
    <xf numFmtId="0" fontId="17" fillId="0" borderId="49" xfId="4" applyFont="1" applyBorder="1" applyAlignment="1">
      <alignment horizontal="left" vertical="top" wrapText="1"/>
    </xf>
    <xf numFmtId="0" fontId="17" fillId="0" borderId="49" xfId="5" applyFont="1" applyBorder="1" applyAlignment="1">
      <alignment horizontal="center" vertical="top"/>
    </xf>
    <xf numFmtId="4" fontId="17" fillId="0" borderId="59" xfId="2" applyNumberFormat="1" applyFont="1" applyBorder="1" applyAlignment="1">
      <alignment horizontal="center" vertical="top"/>
    </xf>
    <xf numFmtId="0" fontId="16" fillId="0" borderId="56" xfId="0" applyFont="1" applyBorder="1" applyAlignment="1">
      <alignment horizontal="center" vertical="top"/>
    </xf>
    <xf numFmtId="39" fontId="16" fillId="0" borderId="48" xfId="3" applyFont="1" applyBorder="1" applyAlignment="1">
      <alignment horizontal="center" vertical="top"/>
    </xf>
    <xf numFmtId="39" fontId="16" fillId="0" borderId="64" xfId="3" applyFont="1" applyBorder="1" applyAlignment="1">
      <alignment horizontal="center" vertical="top"/>
    </xf>
    <xf numFmtId="0" fontId="17" fillId="3" borderId="66" xfId="4" applyFont="1" applyFill="1" applyBorder="1" applyAlignment="1">
      <alignment horizontal="left" vertical="top" wrapText="1"/>
    </xf>
    <xf numFmtId="0" fontId="16" fillId="0" borderId="66" xfId="0" applyFont="1" applyBorder="1" applyAlignment="1">
      <alignment horizontal="center" vertical="top"/>
    </xf>
    <xf numFmtId="39" fontId="16" fillId="0" borderId="67" xfId="3" applyFont="1" applyBorder="1" applyAlignment="1">
      <alignment horizontal="center" vertical="top"/>
    </xf>
    <xf numFmtId="0" fontId="16" fillId="0" borderId="43" xfId="2" applyFont="1" applyBorder="1" applyAlignment="1">
      <alignment horizontal="center" vertical="center"/>
    </xf>
    <xf numFmtId="0" fontId="16" fillId="0" borderId="25" xfId="2" applyFont="1" applyBorder="1" applyAlignment="1">
      <alignment horizontal="center" vertical="center"/>
    </xf>
    <xf numFmtId="39" fontId="16" fillId="0" borderId="44" xfId="2" applyNumberFormat="1" applyFont="1" applyBorder="1" applyAlignment="1">
      <alignment horizontal="center" vertical="center"/>
    </xf>
    <xf numFmtId="39" fontId="16" fillId="0" borderId="45" xfId="2" applyNumberFormat="1" applyFont="1" applyBorder="1" applyAlignment="1">
      <alignment horizontal="center" vertical="center"/>
    </xf>
    <xf numFmtId="4" fontId="17" fillId="0" borderId="5" xfId="2" applyNumberFormat="1" applyFont="1" applyBorder="1" applyAlignment="1">
      <alignment horizontal="center" vertical="top"/>
    </xf>
    <xf numFmtId="0" fontId="17" fillId="0" borderId="40" xfId="5" applyFont="1" applyBorder="1" applyAlignment="1">
      <alignment horizontal="center" vertical="top"/>
    </xf>
    <xf numFmtId="0" fontId="28" fillId="0" borderId="49" xfId="4" applyFont="1" applyBorder="1" applyAlignment="1">
      <alignment horizontal="left" vertical="top" wrapText="1"/>
    </xf>
    <xf numFmtId="0" fontId="17" fillId="0" borderId="0" xfId="4" applyFont="1" applyAlignment="1">
      <alignment horizontal="left" vertical="top" wrapText="1"/>
    </xf>
    <xf numFmtId="0" fontId="17" fillId="0" borderId="63" xfId="5" applyFont="1" applyBorder="1" applyAlignment="1">
      <alignment horizontal="center" vertical="top"/>
    </xf>
    <xf numFmtId="0" fontId="17" fillId="0" borderId="56" xfId="4" applyFont="1" applyBorder="1" applyAlignment="1">
      <alignment horizontal="left" vertical="top" wrapText="1"/>
    </xf>
    <xf numFmtId="0" fontId="17" fillId="0" borderId="56" xfId="5" applyFont="1" applyBorder="1" applyAlignment="1">
      <alignment horizontal="center" vertical="top"/>
    </xf>
    <xf numFmtId="4" fontId="28" fillId="0" borderId="48" xfId="2" applyNumberFormat="1" applyFont="1" applyBorder="1" applyAlignment="1">
      <alignment horizontal="center" vertical="top"/>
    </xf>
    <xf numFmtId="0" fontId="17" fillId="0" borderId="0" xfId="2" applyFont="1" applyAlignment="1">
      <alignment horizontal="center" vertical="center"/>
    </xf>
    <xf numFmtId="0" fontId="22" fillId="0" borderId="0" xfId="2" applyFont="1" applyAlignment="1">
      <alignment horizontal="center" vertical="top"/>
    </xf>
    <xf numFmtId="2" fontId="22" fillId="0" borderId="0" xfId="2" applyNumberFormat="1" applyFont="1" applyAlignment="1">
      <alignment horizontal="center" vertical="top"/>
    </xf>
    <xf numFmtId="0" fontId="12" fillId="0" borderId="61" xfId="5" applyFont="1" applyBorder="1" applyAlignment="1">
      <alignment horizontal="center" vertical="top"/>
    </xf>
    <xf numFmtId="0" fontId="17" fillId="0" borderId="63" xfId="2" applyFont="1" applyBorder="1"/>
    <xf numFmtId="0" fontId="17" fillId="0" borderId="65" xfId="2" applyFont="1" applyBorder="1"/>
    <xf numFmtId="0" fontId="12" fillId="0" borderId="49" xfId="4" applyFont="1" applyBorder="1" applyAlignment="1">
      <alignment horizontal="left" vertical="top" wrapText="1"/>
    </xf>
    <xf numFmtId="0" fontId="12" fillId="0" borderId="49" xfId="5" applyFont="1" applyBorder="1" applyAlignment="1">
      <alignment horizontal="center" vertical="top"/>
    </xf>
    <xf numFmtId="4" fontId="12" fillId="0" borderId="59" xfId="2" applyNumberFormat="1" applyFont="1" applyBorder="1" applyAlignment="1">
      <alignment horizontal="center" vertical="top"/>
    </xf>
    <xf numFmtId="4" fontId="12" fillId="0" borderId="5" xfId="2" applyNumberFormat="1" applyFont="1" applyBorder="1" applyAlignment="1">
      <alignment horizontal="center" vertical="top"/>
    </xf>
    <xf numFmtId="2" fontId="12" fillId="0" borderId="0" xfId="2" applyNumberFormat="1" applyFont="1" applyAlignment="1">
      <alignment horizontal="center" vertical="top"/>
    </xf>
    <xf numFmtId="44" fontId="17" fillId="0" borderId="0" xfId="5234" applyFont="1" applyAlignment="1">
      <alignment horizontal="center" vertical="top"/>
    </xf>
    <xf numFmtId="4" fontId="22" fillId="0" borderId="59" xfId="2" applyNumberFormat="1" applyFont="1" applyBorder="1" applyAlignment="1">
      <alignment horizontal="center" vertical="center"/>
    </xf>
    <xf numFmtId="4" fontId="22" fillId="0" borderId="50" xfId="2" applyNumberFormat="1" applyFont="1" applyBorder="1" applyAlignment="1">
      <alignment horizontal="center" vertical="center"/>
    </xf>
    <xf numFmtId="4" fontId="22" fillId="0" borderId="5" xfId="2" applyNumberFormat="1" applyFont="1" applyBorder="1" applyAlignment="1">
      <alignment horizontal="center" vertical="center"/>
    </xf>
    <xf numFmtId="0" fontId="16" fillId="0" borderId="0" xfId="2" applyFont="1" applyAlignment="1">
      <alignment horizontal="center" vertical="center"/>
    </xf>
    <xf numFmtId="0" fontId="29" fillId="0" borderId="61" xfId="2" applyFont="1" applyBorder="1" applyAlignment="1">
      <alignment horizontal="center" vertical="center"/>
    </xf>
    <xf numFmtId="0" fontId="17" fillId="0" borderId="61" xfId="0" quotePrefix="1" applyFont="1" applyBorder="1" applyAlignment="1">
      <alignment horizontal="center" vertical="top"/>
    </xf>
    <xf numFmtId="0" fontId="17" fillId="0" borderId="49" xfId="0" applyFont="1" applyBorder="1" applyAlignment="1">
      <alignment horizontal="center" vertical="center"/>
    </xf>
    <xf numFmtId="0" fontId="12" fillId="0" borderId="0" xfId="4" applyFont="1" applyAlignment="1">
      <alignment horizontal="left" vertical="top" wrapText="1"/>
    </xf>
    <xf numFmtId="4" fontId="16" fillId="0" borderId="49" xfId="2" applyNumberFormat="1" applyFont="1" applyBorder="1" applyAlignment="1">
      <alignment horizontal="center" vertical="top"/>
    </xf>
    <xf numFmtId="4" fontId="16" fillId="0" borderId="46" xfId="2" applyNumberFormat="1" applyFont="1" applyBorder="1" applyAlignment="1">
      <alignment horizontal="center" vertical="top"/>
    </xf>
    <xf numFmtId="0" fontId="30" fillId="3" borderId="49" xfId="4" applyFont="1" applyFill="1" applyBorder="1" applyAlignment="1">
      <alignment horizontal="center" vertical="center" wrapText="1"/>
    </xf>
    <xf numFmtId="0" fontId="30" fillId="0" borderId="61" xfId="2" applyFont="1" applyBorder="1" applyAlignment="1">
      <alignment horizontal="center" vertical="center"/>
    </xf>
    <xf numFmtId="0" fontId="31" fillId="0" borderId="49" xfId="2" applyFont="1" applyBorder="1" applyAlignment="1">
      <alignment horizontal="center" vertical="center"/>
    </xf>
    <xf numFmtId="0" fontId="12" fillId="0" borderId="38" xfId="5" applyFont="1" applyBorder="1" applyAlignment="1">
      <alignment horizontal="center" vertical="top"/>
    </xf>
    <xf numFmtId="0" fontId="12" fillId="0" borderId="38" xfId="4" applyFont="1" applyBorder="1" applyAlignment="1">
      <alignment horizontal="left" vertical="top" wrapText="1"/>
    </xf>
    <xf numFmtId="4" fontId="12" fillId="0" borderId="38" xfId="2" applyNumberFormat="1" applyFont="1" applyBorder="1" applyAlignment="1">
      <alignment horizontal="center" vertical="top"/>
    </xf>
    <xf numFmtId="0" fontId="12" fillId="0" borderId="0" xfId="5" applyFont="1" applyAlignment="1">
      <alignment horizontal="center" vertical="top"/>
    </xf>
    <xf numFmtId="4" fontId="12" fillId="0" borderId="0" xfId="2" applyNumberFormat="1" applyFont="1" applyAlignment="1">
      <alignment horizontal="center" vertical="top"/>
    </xf>
    <xf numFmtId="0" fontId="22" fillId="0" borderId="0" xfId="4" applyFont="1" applyAlignment="1">
      <alignment horizontal="left" vertical="top" wrapText="1"/>
    </xf>
    <xf numFmtId="0" fontId="22" fillId="0" borderId="38" xfId="5" applyFont="1" applyBorder="1" applyAlignment="1">
      <alignment horizontal="center" vertical="top"/>
    </xf>
    <xf numFmtId="0" fontId="22" fillId="0" borderId="38" xfId="4" applyFont="1" applyBorder="1" applyAlignment="1">
      <alignment horizontal="left" vertical="top" wrapText="1"/>
    </xf>
    <xf numFmtId="4" fontId="22" fillId="0" borderId="38" xfId="2" applyNumberFormat="1" applyFont="1" applyBorder="1" applyAlignment="1">
      <alignment horizontal="center" vertical="top"/>
    </xf>
    <xf numFmtId="0" fontId="22" fillId="0" borderId="0" xfId="5" applyFont="1" applyAlignment="1">
      <alignment horizontal="center" vertical="top"/>
    </xf>
    <xf numFmtId="4" fontId="22" fillId="0" borderId="0" xfId="2" applyNumberFormat="1" applyFont="1" applyAlignment="1">
      <alignment horizontal="center" vertical="top"/>
    </xf>
    <xf numFmtId="0" fontId="28" fillId="0" borderId="38" xfId="4" applyFont="1" applyBorder="1" applyAlignment="1">
      <alignment horizontal="left" vertical="top" wrapText="1"/>
    </xf>
    <xf numFmtId="0" fontId="28" fillId="0" borderId="0" xfId="4" applyFont="1" applyAlignment="1">
      <alignment horizontal="left" vertical="top" wrapText="1"/>
    </xf>
    <xf numFmtId="0" fontId="17" fillId="0" borderId="38" xfId="5" applyFont="1" applyBorder="1" applyAlignment="1">
      <alignment horizontal="center" vertical="top"/>
    </xf>
    <xf numFmtId="0" fontId="17" fillId="0" borderId="38" xfId="4" applyFont="1" applyBorder="1" applyAlignment="1">
      <alignment horizontal="left" vertical="top" wrapText="1"/>
    </xf>
    <xf numFmtId="4" fontId="22" fillId="0" borderId="38" xfId="2" applyNumberFormat="1" applyFont="1" applyBorder="1" applyAlignment="1">
      <alignment horizontal="center" vertical="center"/>
    </xf>
    <xf numFmtId="0" fontId="16" fillId="7" borderId="0" xfId="4" applyFont="1" applyFill="1" applyAlignment="1">
      <alignment horizontal="center" vertical="top" wrapText="1"/>
    </xf>
    <xf numFmtId="0" fontId="12" fillId="0" borderId="68" xfId="5" applyFont="1" applyBorder="1" applyAlignment="1">
      <alignment horizontal="center" vertical="top"/>
    </xf>
    <xf numFmtId="0" fontId="12" fillId="0" borderId="18" xfId="4" applyFont="1" applyBorder="1" applyAlignment="1">
      <alignment horizontal="left" vertical="top" wrapText="1"/>
    </xf>
    <xf numFmtId="0" fontId="12" fillId="0" borderId="18" xfId="5" applyFont="1" applyBorder="1" applyAlignment="1">
      <alignment horizontal="center" vertical="top"/>
    </xf>
    <xf numFmtId="4" fontId="12" fillId="0" borderId="18" xfId="2" applyNumberFormat="1" applyFont="1" applyBorder="1" applyAlignment="1">
      <alignment horizontal="center" vertical="top"/>
    </xf>
    <xf numFmtId="4" fontId="12" fillId="0" borderId="69" xfId="2" applyNumberFormat="1" applyFont="1" applyBorder="1" applyAlignment="1">
      <alignment horizontal="center" vertical="top"/>
    </xf>
    <xf numFmtId="0" fontId="16" fillId="0" borderId="63" xfId="5" applyFont="1" applyBorder="1" applyAlignment="1">
      <alignment horizontal="center" vertical="top"/>
    </xf>
    <xf numFmtId="0" fontId="16" fillId="3" borderId="56" xfId="4" applyFont="1" applyFill="1" applyBorder="1" applyAlignment="1">
      <alignment horizontal="left" vertical="top" wrapText="1"/>
    </xf>
    <xf numFmtId="0" fontId="16" fillId="2" borderId="56" xfId="5" applyFont="1" applyFill="1" applyBorder="1" applyAlignment="1">
      <alignment horizontal="center" vertical="top"/>
    </xf>
    <xf numFmtId="0" fontId="16" fillId="0" borderId="0" xfId="0" applyFont="1" applyAlignment="1">
      <alignment horizontal="center" vertical="top"/>
    </xf>
    <xf numFmtId="4" fontId="17" fillId="0" borderId="0" xfId="0" applyNumberFormat="1" applyFont="1" applyAlignment="1">
      <alignment horizontal="center" vertical="top"/>
    </xf>
    <xf numFmtId="39" fontId="16" fillId="0" borderId="0" xfId="3" applyFont="1" applyAlignment="1">
      <alignment horizontal="center" vertical="top"/>
    </xf>
    <xf numFmtId="0" fontId="17" fillId="0" borderId="70" xfId="5" applyFont="1" applyBorder="1" applyAlignment="1">
      <alignment horizontal="center" vertical="top"/>
    </xf>
    <xf numFmtId="0" fontId="17" fillId="0" borderId="0" xfId="5" applyFont="1" applyAlignment="1">
      <alignment horizontal="center" vertical="top"/>
    </xf>
    <xf numFmtId="4" fontId="16" fillId="0" borderId="0" xfId="2" applyNumberFormat="1" applyFont="1" applyAlignment="1">
      <alignment horizontal="center" vertical="center"/>
    </xf>
    <xf numFmtId="4" fontId="28" fillId="0" borderId="71" xfId="2" applyNumberFormat="1" applyFont="1" applyBorder="1" applyAlignment="1">
      <alignment horizontal="center" vertical="top"/>
    </xf>
    <xf numFmtId="0" fontId="17" fillId="2" borderId="0" xfId="5" applyFont="1" applyFill="1" applyAlignment="1">
      <alignment horizontal="center" vertical="top"/>
    </xf>
    <xf numFmtId="4" fontId="16" fillId="3" borderId="0" xfId="2" applyNumberFormat="1" applyFont="1" applyFill="1" applyAlignment="1">
      <alignment horizontal="center" vertical="top"/>
    </xf>
    <xf numFmtId="4" fontId="16" fillId="3" borderId="0" xfId="2" applyNumberFormat="1" applyFont="1" applyFill="1" applyAlignment="1">
      <alignment horizontal="center" vertical="center"/>
    </xf>
    <xf numFmtId="4" fontId="16" fillId="3" borderId="71" xfId="2" applyNumberFormat="1" applyFont="1" applyFill="1" applyBorder="1" applyAlignment="1">
      <alignment horizontal="center" vertical="center"/>
    </xf>
    <xf numFmtId="0" fontId="16" fillId="0" borderId="70" xfId="5" applyFont="1" applyBorder="1" applyAlignment="1">
      <alignment horizontal="center" vertical="top"/>
    </xf>
    <xf numFmtId="0" fontId="16" fillId="3" borderId="0" xfId="4" applyFont="1" applyFill="1" applyAlignment="1">
      <alignment horizontal="left" vertical="top" wrapText="1"/>
    </xf>
    <xf numFmtId="0" fontId="16" fillId="2" borderId="0" xfId="5" applyFont="1" applyFill="1" applyAlignment="1">
      <alignment horizontal="center" vertical="top"/>
    </xf>
    <xf numFmtId="4" fontId="16" fillId="0" borderId="0" xfId="0" applyNumberFormat="1" applyFont="1" applyAlignment="1">
      <alignment horizontal="center" vertical="top"/>
    </xf>
    <xf numFmtId="39" fontId="16" fillId="0" borderId="71" xfId="3" applyFont="1" applyBorder="1" applyAlignment="1">
      <alignment horizontal="center" vertical="top"/>
    </xf>
    <xf numFmtId="0" fontId="17" fillId="0" borderId="70" xfId="2" applyFont="1" applyBorder="1"/>
    <xf numFmtId="39" fontId="16" fillId="0" borderId="72" xfId="3" applyFont="1" applyBorder="1" applyAlignment="1">
      <alignment horizontal="center" vertical="top"/>
    </xf>
    <xf numFmtId="39" fontId="16" fillId="0" borderId="58" xfId="3" applyFont="1" applyBorder="1" applyAlignment="1">
      <alignment horizontal="centerContinuous"/>
    </xf>
    <xf numFmtId="39" fontId="16" fillId="0" borderId="0" xfId="3" applyFont="1" applyAlignment="1">
      <alignment horizontal="center" vertical="center"/>
    </xf>
    <xf numFmtId="39" fontId="17" fillId="0" borderId="0" xfId="2" applyNumberFormat="1" applyFont="1"/>
    <xf numFmtId="0" fontId="17" fillId="0" borderId="49" xfId="0" applyFont="1" applyBorder="1" applyAlignment="1">
      <alignment horizontal="center" vertical="top"/>
    </xf>
    <xf numFmtId="39" fontId="17" fillId="0" borderId="59" xfId="2" applyNumberFormat="1" applyFont="1" applyBorder="1" applyAlignment="1">
      <alignment horizontal="center" vertical="top"/>
    </xf>
    <xf numFmtId="39" fontId="12" fillId="0" borderId="59" xfId="2" applyNumberFormat="1" applyFont="1" applyBorder="1" applyAlignment="1">
      <alignment horizontal="center" vertical="top"/>
    </xf>
    <xf numFmtId="39" fontId="22" fillId="0" borderId="59" xfId="2" applyNumberFormat="1" applyFont="1" applyBorder="1" applyAlignment="1">
      <alignment horizontal="center" vertical="center"/>
    </xf>
    <xf numFmtId="39" fontId="16" fillId="0" borderId="49" xfId="2" applyNumberFormat="1" applyFont="1" applyBorder="1" applyAlignment="1">
      <alignment horizontal="center" vertical="top"/>
    </xf>
    <xf numFmtId="39" fontId="12" fillId="0" borderId="38" xfId="2" applyNumberFormat="1" applyFont="1" applyBorder="1" applyAlignment="1">
      <alignment horizontal="center" vertical="top"/>
    </xf>
    <xf numFmtId="39" fontId="12" fillId="0" borderId="18" xfId="2" applyNumberFormat="1" applyFont="1" applyBorder="1" applyAlignment="1">
      <alignment horizontal="center" vertical="top"/>
    </xf>
    <xf numFmtId="39" fontId="22" fillId="0" borderId="38" xfId="2" applyNumberFormat="1" applyFont="1" applyBorder="1" applyAlignment="1">
      <alignment horizontal="center" vertical="center"/>
    </xf>
    <xf numFmtId="39" fontId="17" fillId="0" borderId="56" xfId="2" applyNumberFormat="1" applyFont="1" applyBorder="1" applyAlignment="1">
      <alignment horizontal="center" vertical="top"/>
    </xf>
    <xf numFmtId="39" fontId="16" fillId="0" borderId="56" xfId="2" applyNumberFormat="1" applyFont="1" applyBorder="1" applyAlignment="1">
      <alignment horizontal="center" vertical="center"/>
    </xf>
    <xf numFmtId="39" fontId="16" fillId="3" borderId="56" xfId="2" applyNumberFormat="1" applyFont="1" applyFill="1" applyBorder="1" applyAlignment="1">
      <alignment horizontal="center" vertical="top"/>
    </xf>
    <xf numFmtId="39" fontId="16" fillId="3" borderId="56" xfId="2" applyNumberFormat="1" applyFont="1" applyFill="1" applyBorder="1" applyAlignment="1">
      <alignment horizontal="center" vertical="center"/>
    </xf>
    <xf numFmtId="39" fontId="17" fillId="3" borderId="56" xfId="2" applyNumberFormat="1" applyFont="1" applyFill="1" applyBorder="1" applyAlignment="1">
      <alignment horizontal="center" vertical="top"/>
    </xf>
    <xf numFmtId="39" fontId="16" fillId="0" borderId="56" xfId="0" applyNumberFormat="1" applyFont="1" applyBorder="1" applyAlignment="1">
      <alignment horizontal="center" vertical="top"/>
    </xf>
    <xf numFmtId="39" fontId="17" fillId="0" borderId="56" xfId="0" applyNumberFormat="1" applyFont="1" applyBorder="1" applyAlignment="1">
      <alignment horizontal="center" vertical="top"/>
    </xf>
    <xf numFmtId="39" fontId="17" fillId="0" borderId="66" xfId="0" applyNumberFormat="1" applyFont="1" applyBorder="1" applyAlignment="1">
      <alignment horizontal="center" vertical="top"/>
    </xf>
    <xf numFmtId="39" fontId="16" fillId="0" borderId="66" xfId="0" applyNumberFormat="1" applyFont="1" applyBorder="1" applyAlignment="1">
      <alignment horizontal="center" vertical="top"/>
    </xf>
    <xf numFmtId="39" fontId="7" fillId="0" borderId="0" xfId="2" applyNumberFormat="1"/>
    <xf numFmtId="0" fontId="11" fillId="0" borderId="0" xfId="2" applyFont="1" applyAlignment="1">
      <alignment horizontal="center"/>
    </xf>
    <xf numFmtId="0" fontId="11" fillId="0" borderId="5" xfId="2" applyFont="1" applyBorder="1" applyAlignment="1">
      <alignment horizontal="center"/>
    </xf>
    <xf numFmtId="0" fontId="21" fillId="0" borderId="40" xfId="2" applyFont="1" applyBorder="1" applyAlignment="1">
      <alignment horizontal="center"/>
    </xf>
    <xf numFmtId="0" fontId="21" fillId="0" borderId="0" xfId="2" applyFont="1" applyAlignment="1">
      <alignment horizontal="center"/>
    </xf>
    <xf numFmtId="0" fontId="21" fillId="0" borderId="5" xfId="2" applyFont="1" applyBorder="1" applyAlignment="1">
      <alignment horizontal="center"/>
    </xf>
    <xf numFmtId="0" fontId="9" fillId="0" borderId="40" xfId="2" applyFont="1" applyBorder="1" applyAlignment="1">
      <alignment horizontal="center"/>
    </xf>
    <xf numFmtId="0" fontId="9" fillId="0" borderId="0" xfId="2" applyFont="1" applyAlignment="1">
      <alignment horizontal="center"/>
    </xf>
    <xf numFmtId="0" fontId="9" fillId="0" borderId="5" xfId="2" applyFont="1" applyBorder="1" applyAlignment="1">
      <alignment horizontal="center"/>
    </xf>
    <xf numFmtId="39" fontId="25" fillId="6" borderId="0" xfId="2" applyNumberFormat="1" applyFont="1" applyFill="1" applyAlignment="1">
      <alignment horizontal="right" vertical="center"/>
    </xf>
    <xf numFmtId="39" fontId="25" fillId="6" borderId="5" xfId="2" applyNumberFormat="1" applyFont="1" applyFill="1" applyBorder="1" applyAlignment="1">
      <alignment horizontal="right" vertical="center"/>
    </xf>
    <xf numFmtId="0" fontId="16" fillId="0" borderId="0" xfId="2" applyFont="1" applyAlignment="1">
      <alignment horizontal="center" vertical="center"/>
    </xf>
    <xf numFmtId="4" fontId="16" fillId="6" borderId="0" xfId="2" applyNumberFormat="1" applyFont="1" applyFill="1" applyAlignment="1">
      <alignment horizontal="justify" vertical="top"/>
    </xf>
    <xf numFmtId="4" fontId="16" fillId="6" borderId="5" xfId="2" applyNumberFormat="1" applyFont="1" applyFill="1" applyBorder="1" applyAlignment="1">
      <alignment horizontal="justify" vertical="top"/>
    </xf>
    <xf numFmtId="0" fontId="16" fillId="0" borderId="40" xfId="2" applyFont="1" applyBorder="1" applyAlignment="1">
      <alignment horizontal="center" vertical="center"/>
    </xf>
    <xf numFmtId="0" fontId="22" fillId="0" borderId="0" xfId="2" applyFont="1" applyAlignment="1">
      <alignment horizontal="left"/>
    </xf>
    <xf numFmtId="39" fontId="16" fillId="0" borderId="58" xfId="3" applyFont="1" applyBorder="1" applyAlignment="1">
      <alignment horizontal="center" vertical="center"/>
    </xf>
    <xf numFmtId="0" fontId="18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19" fillId="0" borderId="0" xfId="1" applyFont="1" applyAlignment="1">
      <alignment horizontal="center"/>
    </xf>
    <xf numFmtId="4" fontId="8" fillId="0" borderId="8" xfId="1" applyNumberFormat="1" applyFont="1" applyBorder="1" applyAlignment="1">
      <alignment horizontal="left" vertical="top" wrapText="1"/>
    </xf>
    <xf numFmtId="0" fontId="8" fillId="0" borderId="0" xfId="1" applyFont="1" applyAlignment="1">
      <alignment horizontal="left" vertical="top"/>
    </xf>
    <xf numFmtId="39" fontId="21" fillId="0" borderId="0" xfId="3" applyFont="1" applyAlignment="1">
      <alignment horizontal="center"/>
    </xf>
    <xf numFmtId="39" fontId="9" fillId="0" borderId="0" xfId="3" applyFont="1" applyAlignment="1">
      <alignment horizontal="center"/>
    </xf>
    <xf numFmtId="39" fontId="16" fillId="4" borderId="12" xfId="3" applyFont="1" applyFill="1" applyBorder="1" applyAlignment="1">
      <alignment horizontal="center" vertical="center"/>
    </xf>
    <xf numFmtId="39" fontId="16" fillId="4" borderId="33" xfId="3" applyFont="1" applyFill="1" applyBorder="1" applyAlignment="1">
      <alignment horizontal="center" vertical="center"/>
    </xf>
    <xf numFmtId="39" fontId="16" fillId="4" borderId="34" xfId="3" applyFont="1" applyFill="1" applyBorder="1" applyAlignment="1">
      <alignment horizontal="center" vertical="center"/>
    </xf>
    <xf numFmtId="39" fontId="16" fillId="4" borderId="35" xfId="3" applyFont="1" applyFill="1" applyBorder="1" applyAlignment="1">
      <alignment horizontal="center" vertical="center"/>
    </xf>
    <xf numFmtId="39" fontId="16" fillId="4" borderId="36" xfId="3" applyFont="1" applyFill="1" applyBorder="1" applyAlignment="1">
      <alignment horizontal="center" vertical="center"/>
    </xf>
    <xf numFmtId="39" fontId="16" fillId="4" borderId="37" xfId="3" applyFont="1" applyFill="1" applyBorder="1" applyAlignment="1">
      <alignment horizontal="center" vertical="center"/>
    </xf>
    <xf numFmtId="39" fontId="16" fillId="4" borderId="30" xfId="3" applyFont="1" applyFill="1" applyBorder="1" applyAlignment="1">
      <alignment horizontal="center" vertical="center"/>
    </xf>
    <xf numFmtId="39" fontId="16" fillId="4" borderId="14" xfId="3" applyFont="1" applyFill="1" applyBorder="1" applyAlignment="1">
      <alignment horizontal="center" vertical="center"/>
    </xf>
    <xf numFmtId="39" fontId="16" fillId="4" borderId="31" xfId="3" applyFont="1" applyFill="1" applyBorder="1" applyAlignment="1">
      <alignment horizontal="center" vertical="center"/>
    </xf>
    <xf numFmtId="39" fontId="16" fillId="4" borderId="32" xfId="3" applyFont="1" applyFill="1" applyBorder="1" applyAlignment="1">
      <alignment horizontal="center" vertical="center"/>
    </xf>
  </cellXfs>
  <cellStyles count="5235">
    <cellStyle name="Euro" xfId="12" xr:uid="{00000000-0005-0000-0000-000000000000}"/>
    <cellStyle name="Millares 2" xfId="13" xr:uid="{00000000-0005-0000-0000-000001000000}"/>
    <cellStyle name="Moneda" xfId="5234" builtinId="4"/>
    <cellStyle name="Normal" xfId="0" builtinId="0"/>
    <cellStyle name="Normal 10 2" xfId="14" xr:uid="{00000000-0005-0000-0000-000004000000}"/>
    <cellStyle name="Normal 11 2" xfId="15" xr:uid="{00000000-0005-0000-0000-000005000000}"/>
    <cellStyle name="Normal 118" xfId="16" xr:uid="{00000000-0005-0000-0000-000006000000}"/>
    <cellStyle name="Normal 12 10" xfId="17" xr:uid="{00000000-0005-0000-0000-000007000000}"/>
    <cellStyle name="Normal 12 11" xfId="18" xr:uid="{00000000-0005-0000-0000-000008000000}"/>
    <cellStyle name="Normal 12 12" xfId="19" xr:uid="{00000000-0005-0000-0000-000009000000}"/>
    <cellStyle name="Normal 12 2" xfId="20" xr:uid="{00000000-0005-0000-0000-00000A000000}"/>
    <cellStyle name="Normal 12 3" xfId="21" xr:uid="{00000000-0005-0000-0000-00000B000000}"/>
    <cellStyle name="Normal 12 4" xfId="22" xr:uid="{00000000-0005-0000-0000-00000C000000}"/>
    <cellStyle name="Normal 12 5" xfId="23" xr:uid="{00000000-0005-0000-0000-00000D000000}"/>
    <cellStyle name="Normal 12 6" xfId="24" xr:uid="{00000000-0005-0000-0000-00000E000000}"/>
    <cellStyle name="Normal 12 7" xfId="25" xr:uid="{00000000-0005-0000-0000-00000F000000}"/>
    <cellStyle name="Normal 12 8" xfId="26" xr:uid="{00000000-0005-0000-0000-000010000000}"/>
    <cellStyle name="Normal 12 9" xfId="27" xr:uid="{00000000-0005-0000-0000-000011000000}"/>
    <cellStyle name="Normal 13 2" xfId="28" xr:uid="{00000000-0005-0000-0000-000012000000}"/>
    <cellStyle name="Normal 14" xfId="6" xr:uid="{00000000-0005-0000-0000-000013000000}"/>
    <cellStyle name="Normal 14 2" xfId="29" xr:uid="{00000000-0005-0000-0000-000014000000}"/>
    <cellStyle name="Normal 15" xfId="7" xr:uid="{00000000-0005-0000-0000-000015000000}"/>
    <cellStyle name="Normal 15 2" xfId="30" xr:uid="{00000000-0005-0000-0000-000016000000}"/>
    <cellStyle name="Normal 16" xfId="8" xr:uid="{00000000-0005-0000-0000-000017000000}"/>
    <cellStyle name="Normal 16 2" xfId="31" xr:uid="{00000000-0005-0000-0000-000018000000}"/>
    <cellStyle name="Normal 17 2" xfId="32" xr:uid="{00000000-0005-0000-0000-000019000000}"/>
    <cellStyle name="Normal 19 2" xfId="33" xr:uid="{00000000-0005-0000-0000-00001A000000}"/>
    <cellStyle name="Normal 2" xfId="11" xr:uid="{00000000-0005-0000-0000-00001B000000}"/>
    <cellStyle name="Normal 2 10" xfId="34" xr:uid="{00000000-0005-0000-0000-00001C000000}"/>
    <cellStyle name="Normal 2 100" xfId="35" xr:uid="{00000000-0005-0000-0000-00001D000000}"/>
    <cellStyle name="Normal 2 101" xfId="36" xr:uid="{00000000-0005-0000-0000-00001E000000}"/>
    <cellStyle name="Normal 2 102" xfId="37" xr:uid="{00000000-0005-0000-0000-00001F000000}"/>
    <cellStyle name="Normal 2 103" xfId="38" xr:uid="{00000000-0005-0000-0000-000020000000}"/>
    <cellStyle name="Normal 2 104" xfId="39" xr:uid="{00000000-0005-0000-0000-000021000000}"/>
    <cellStyle name="Normal 2 105" xfId="40" xr:uid="{00000000-0005-0000-0000-000022000000}"/>
    <cellStyle name="Normal 2 106" xfId="41" xr:uid="{00000000-0005-0000-0000-000023000000}"/>
    <cellStyle name="Normal 2 107" xfId="42" xr:uid="{00000000-0005-0000-0000-000024000000}"/>
    <cellStyle name="Normal 2 108" xfId="43" xr:uid="{00000000-0005-0000-0000-000025000000}"/>
    <cellStyle name="Normal 2 109" xfId="44" xr:uid="{00000000-0005-0000-0000-000026000000}"/>
    <cellStyle name="Normal 2 11" xfId="45" xr:uid="{00000000-0005-0000-0000-000027000000}"/>
    <cellStyle name="Normal 2 110" xfId="46" xr:uid="{00000000-0005-0000-0000-000028000000}"/>
    <cellStyle name="Normal 2 111" xfId="47" xr:uid="{00000000-0005-0000-0000-000029000000}"/>
    <cellStyle name="Normal 2 112" xfId="48" xr:uid="{00000000-0005-0000-0000-00002A000000}"/>
    <cellStyle name="Normal 2 113" xfId="49" xr:uid="{00000000-0005-0000-0000-00002B000000}"/>
    <cellStyle name="Normal 2 114" xfId="50" xr:uid="{00000000-0005-0000-0000-00002C000000}"/>
    <cellStyle name="Normal 2 115" xfId="51" xr:uid="{00000000-0005-0000-0000-00002D000000}"/>
    <cellStyle name="Normal 2 116" xfId="52" xr:uid="{00000000-0005-0000-0000-00002E000000}"/>
    <cellStyle name="Normal 2 117" xfId="53" xr:uid="{00000000-0005-0000-0000-00002F000000}"/>
    <cellStyle name="Normal 2 118" xfId="54" xr:uid="{00000000-0005-0000-0000-000030000000}"/>
    <cellStyle name="Normal 2 119" xfId="55" xr:uid="{00000000-0005-0000-0000-000031000000}"/>
    <cellStyle name="Normal 2 12" xfId="56" xr:uid="{00000000-0005-0000-0000-000032000000}"/>
    <cellStyle name="Normal 2 120" xfId="57" xr:uid="{00000000-0005-0000-0000-000033000000}"/>
    <cellStyle name="Normal 2 121" xfId="58" xr:uid="{00000000-0005-0000-0000-000034000000}"/>
    <cellStyle name="Normal 2 122" xfId="59" xr:uid="{00000000-0005-0000-0000-000035000000}"/>
    <cellStyle name="Normal 2 123" xfId="60" xr:uid="{00000000-0005-0000-0000-000036000000}"/>
    <cellStyle name="Normal 2 124" xfId="61" xr:uid="{00000000-0005-0000-0000-000037000000}"/>
    <cellStyle name="Normal 2 125" xfId="62" xr:uid="{00000000-0005-0000-0000-000038000000}"/>
    <cellStyle name="Normal 2 126" xfId="63" xr:uid="{00000000-0005-0000-0000-000039000000}"/>
    <cellStyle name="Normal 2 127" xfId="64" xr:uid="{00000000-0005-0000-0000-00003A000000}"/>
    <cellStyle name="Normal 2 128" xfId="65" xr:uid="{00000000-0005-0000-0000-00003B000000}"/>
    <cellStyle name="Normal 2 129" xfId="66" xr:uid="{00000000-0005-0000-0000-00003C000000}"/>
    <cellStyle name="Normal 2 13" xfId="67" xr:uid="{00000000-0005-0000-0000-00003D000000}"/>
    <cellStyle name="Normal 2 130" xfId="68" xr:uid="{00000000-0005-0000-0000-00003E000000}"/>
    <cellStyle name="Normal 2 131" xfId="69" xr:uid="{00000000-0005-0000-0000-00003F000000}"/>
    <cellStyle name="Normal 2 132" xfId="70" xr:uid="{00000000-0005-0000-0000-000040000000}"/>
    <cellStyle name="Normal 2 133" xfId="71" xr:uid="{00000000-0005-0000-0000-000041000000}"/>
    <cellStyle name="Normal 2 134" xfId="72" xr:uid="{00000000-0005-0000-0000-000042000000}"/>
    <cellStyle name="Normal 2 135" xfId="73" xr:uid="{00000000-0005-0000-0000-000043000000}"/>
    <cellStyle name="Normal 2 136" xfId="74" xr:uid="{00000000-0005-0000-0000-000044000000}"/>
    <cellStyle name="Normal 2 137" xfId="75" xr:uid="{00000000-0005-0000-0000-000045000000}"/>
    <cellStyle name="Normal 2 138" xfId="76" xr:uid="{00000000-0005-0000-0000-000046000000}"/>
    <cellStyle name="Normal 2 139" xfId="77" xr:uid="{00000000-0005-0000-0000-000047000000}"/>
    <cellStyle name="Normal 2 14" xfId="78" xr:uid="{00000000-0005-0000-0000-000048000000}"/>
    <cellStyle name="Normal 2 140" xfId="79" xr:uid="{00000000-0005-0000-0000-000049000000}"/>
    <cellStyle name="Normal 2 141" xfId="80" xr:uid="{00000000-0005-0000-0000-00004A000000}"/>
    <cellStyle name="Normal 2 142" xfId="81" xr:uid="{00000000-0005-0000-0000-00004B000000}"/>
    <cellStyle name="Normal 2 143" xfId="82" xr:uid="{00000000-0005-0000-0000-00004C000000}"/>
    <cellStyle name="Normal 2 144" xfId="83" xr:uid="{00000000-0005-0000-0000-00004D000000}"/>
    <cellStyle name="Normal 2 145" xfId="84" xr:uid="{00000000-0005-0000-0000-00004E000000}"/>
    <cellStyle name="Normal 2 146" xfId="85" xr:uid="{00000000-0005-0000-0000-00004F000000}"/>
    <cellStyle name="Normal 2 147" xfId="86" xr:uid="{00000000-0005-0000-0000-000050000000}"/>
    <cellStyle name="Normal 2 148" xfId="87" xr:uid="{00000000-0005-0000-0000-000051000000}"/>
    <cellStyle name="Normal 2 149" xfId="88" xr:uid="{00000000-0005-0000-0000-000052000000}"/>
    <cellStyle name="Normal 2 15" xfId="89" xr:uid="{00000000-0005-0000-0000-000053000000}"/>
    <cellStyle name="Normal 2 150" xfId="90" xr:uid="{00000000-0005-0000-0000-000054000000}"/>
    <cellStyle name="Normal 2 151" xfId="91" xr:uid="{00000000-0005-0000-0000-000055000000}"/>
    <cellStyle name="Normal 2 152" xfId="92" xr:uid="{00000000-0005-0000-0000-000056000000}"/>
    <cellStyle name="Normal 2 153" xfId="93" xr:uid="{00000000-0005-0000-0000-000057000000}"/>
    <cellStyle name="Normal 2 154" xfId="94" xr:uid="{00000000-0005-0000-0000-000058000000}"/>
    <cellStyle name="Normal 2 155" xfId="95" xr:uid="{00000000-0005-0000-0000-000059000000}"/>
    <cellStyle name="Normal 2 156" xfId="96" xr:uid="{00000000-0005-0000-0000-00005A000000}"/>
    <cellStyle name="Normal 2 157" xfId="97" xr:uid="{00000000-0005-0000-0000-00005B000000}"/>
    <cellStyle name="Normal 2 158" xfId="98" xr:uid="{00000000-0005-0000-0000-00005C000000}"/>
    <cellStyle name="Normal 2 159" xfId="99" xr:uid="{00000000-0005-0000-0000-00005D000000}"/>
    <cellStyle name="Normal 2 16" xfId="100" xr:uid="{00000000-0005-0000-0000-00005E000000}"/>
    <cellStyle name="Normal 2 160" xfId="101" xr:uid="{00000000-0005-0000-0000-00005F000000}"/>
    <cellStyle name="Normal 2 161" xfId="102" xr:uid="{00000000-0005-0000-0000-000060000000}"/>
    <cellStyle name="Normal 2 162" xfId="103" xr:uid="{00000000-0005-0000-0000-000061000000}"/>
    <cellStyle name="Normal 2 163" xfId="104" xr:uid="{00000000-0005-0000-0000-000062000000}"/>
    <cellStyle name="Normal 2 164" xfId="105" xr:uid="{00000000-0005-0000-0000-000063000000}"/>
    <cellStyle name="Normal 2 165" xfId="106" xr:uid="{00000000-0005-0000-0000-000064000000}"/>
    <cellStyle name="Normal 2 166" xfId="107" xr:uid="{00000000-0005-0000-0000-000065000000}"/>
    <cellStyle name="Normal 2 167" xfId="108" xr:uid="{00000000-0005-0000-0000-000066000000}"/>
    <cellStyle name="Normal 2 168" xfId="109" xr:uid="{00000000-0005-0000-0000-000067000000}"/>
    <cellStyle name="Normal 2 169" xfId="110" xr:uid="{00000000-0005-0000-0000-000068000000}"/>
    <cellStyle name="Normal 2 17" xfId="111" xr:uid="{00000000-0005-0000-0000-000069000000}"/>
    <cellStyle name="Normal 2 170" xfId="112" xr:uid="{00000000-0005-0000-0000-00006A000000}"/>
    <cellStyle name="Normal 2 171" xfId="113" xr:uid="{00000000-0005-0000-0000-00006B000000}"/>
    <cellStyle name="Normal 2 172" xfId="114" xr:uid="{00000000-0005-0000-0000-00006C000000}"/>
    <cellStyle name="Normal 2 173" xfId="115" xr:uid="{00000000-0005-0000-0000-00006D000000}"/>
    <cellStyle name="Normal 2 174" xfId="116" xr:uid="{00000000-0005-0000-0000-00006E000000}"/>
    <cellStyle name="Normal 2 175" xfId="117" xr:uid="{00000000-0005-0000-0000-00006F000000}"/>
    <cellStyle name="Normal 2 176" xfId="118" xr:uid="{00000000-0005-0000-0000-000070000000}"/>
    <cellStyle name="Normal 2 177" xfId="119" xr:uid="{00000000-0005-0000-0000-000071000000}"/>
    <cellStyle name="Normal 2 178" xfId="120" xr:uid="{00000000-0005-0000-0000-000072000000}"/>
    <cellStyle name="Normal 2 179" xfId="121" xr:uid="{00000000-0005-0000-0000-000073000000}"/>
    <cellStyle name="Normal 2 18" xfId="122" xr:uid="{00000000-0005-0000-0000-000074000000}"/>
    <cellStyle name="Normal 2 180" xfId="123" xr:uid="{00000000-0005-0000-0000-000075000000}"/>
    <cellStyle name="Normal 2 181" xfId="124" xr:uid="{00000000-0005-0000-0000-000076000000}"/>
    <cellStyle name="Normal 2 182" xfId="125" xr:uid="{00000000-0005-0000-0000-000077000000}"/>
    <cellStyle name="Normal 2 183" xfId="126" xr:uid="{00000000-0005-0000-0000-000078000000}"/>
    <cellStyle name="Normal 2 184" xfId="127" xr:uid="{00000000-0005-0000-0000-000079000000}"/>
    <cellStyle name="Normal 2 185" xfId="128" xr:uid="{00000000-0005-0000-0000-00007A000000}"/>
    <cellStyle name="Normal 2 186" xfId="129" xr:uid="{00000000-0005-0000-0000-00007B000000}"/>
    <cellStyle name="Normal 2 187" xfId="130" xr:uid="{00000000-0005-0000-0000-00007C000000}"/>
    <cellStyle name="Normal 2 188" xfId="131" xr:uid="{00000000-0005-0000-0000-00007D000000}"/>
    <cellStyle name="Normal 2 189" xfId="132" xr:uid="{00000000-0005-0000-0000-00007E000000}"/>
    <cellStyle name="Normal 2 19" xfId="133" xr:uid="{00000000-0005-0000-0000-00007F000000}"/>
    <cellStyle name="Normal 2 190" xfId="134" xr:uid="{00000000-0005-0000-0000-000080000000}"/>
    <cellStyle name="Normal 2 191" xfId="135" xr:uid="{00000000-0005-0000-0000-000081000000}"/>
    <cellStyle name="Normal 2 192" xfId="136" xr:uid="{00000000-0005-0000-0000-000082000000}"/>
    <cellStyle name="Normal 2 193" xfId="137" xr:uid="{00000000-0005-0000-0000-000083000000}"/>
    <cellStyle name="Normal 2 194" xfId="138" xr:uid="{00000000-0005-0000-0000-000084000000}"/>
    <cellStyle name="Normal 2 195" xfId="139" xr:uid="{00000000-0005-0000-0000-000085000000}"/>
    <cellStyle name="Normal 2 196" xfId="140" xr:uid="{00000000-0005-0000-0000-000086000000}"/>
    <cellStyle name="Normal 2 197" xfId="141" xr:uid="{00000000-0005-0000-0000-000087000000}"/>
    <cellStyle name="Normal 2 198" xfId="142" xr:uid="{00000000-0005-0000-0000-000088000000}"/>
    <cellStyle name="Normal 2 199" xfId="143" xr:uid="{00000000-0005-0000-0000-000089000000}"/>
    <cellStyle name="Normal 2 2" xfId="144" xr:uid="{00000000-0005-0000-0000-00008A000000}"/>
    <cellStyle name="Normal 2 2 10" xfId="145" xr:uid="{00000000-0005-0000-0000-00008B000000}"/>
    <cellStyle name="Normal 2 2 100" xfId="146" xr:uid="{00000000-0005-0000-0000-00008C000000}"/>
    <cellStyle name="Normal 2 2 101" xfId="147" xr:uid="{00000000-0005-0000-0000-00008D000000}"/>
    <cellStyle name="Normal 2 2 102" xfId="148" xr:uid="{00000000-0005-0000-0000-00008E000000}"/>
    <cellStyle name="Normal 2 2 103" xfId="149" xr:uid="{00000000-0005-0000-0000-00008F000000}"/>
    <cellStyle name="Normal 2 2 104" xfId="150" xr:uid="{00000000-0005-0000-0000-000090000000}"/>
    <cellStyle name="Normal 2 2 105" xfId="151" xr:uid="{00000000-0005-0000-0000-000091000000}"/>
    <cellStyle name="Normal 2 2 106" xfId="152" xr:uid="{00000000-0005-0000-0000-000092000000}"/>
    <cellStyle name="Normal 2 2 107" xfId="153" xr:uid="{00000000-0005-0000-0000-000093000000}"/>
    <cellStyle name="Normal 2 2 108" xfId="154" xr:uid="{00000000-0005-0000-0000-000094000000}"/>
    <cellStyle name="Normal 2 2 109" xfId="155" xr:uid="{00000000-0005-0000-0000-000095000000}"/>
    <cellStyle name="Normal 2 2 11" xfId="156" xr:uid="{00000000-0005-0000-0000-000096000000}"/>
    <cellStyle name="Normal 2 2 110" xfId="157" xr:uid="{00000000-0005-0000-0000-000097000000}"/>
    <cellStyle name="Normal 2 2 111" xfId="158" xr:uid="{00000000-0005-0000-0000-000098000000}"/>
    <cellStyle name="Normal 2 2 112" xfId="159" xr:uid="{00000000-0005-0000-0000-000099000000}"/>
    <cellStyle name="Normal 2 2 113" xfId="160" xr:uid="{00000000-0005-0000-0000-00009A000000}"/>
    <cellStyle name="Normal 2 2 114" xfId="161" xr:uid="{00000000-0005-0000-0000-00009B000000}"/>
    <cellStyle name="Normal 2 2 115" xfId="162" xr:uid="{00000000-0005-0000-0000-00009C000000}"/>
    <cellStyle name="Normal 2 2 116" xfId="163" xr:uid="{00000000-0005-0000-0000-00009D000000}"/>
    <cellStyle name="Normal 2 2 117" xfId="164" xr:uid="{00000000-0005-0000-0000-00009E000000}"/>
    <cellStyle name="Normal 2 2 118" xfId="165" xr:uid="{00000000-0005-0000-0000-00009F000000}"/>
    <cellStyle name="Normal 2 2 119" xfId="166" xr:uid="{00000000-0005-0000-0000-0000A0000000}"/>
    <cellStyle name="Normal 2 2 12" xfId="167" xr:uid="{00000000-0005-0000-0000-0000A1000000}"/>
    <cellStyle name="Normal 2 2 120" xfId="168" xr:uid="{00000000-0005-0000-0000-0000A2000000}"/>
    <cellStyle name="Normal 2 2 121" xfId="169" xr:uid="{00000000-0005-0000-0000-0000A3000000}"/>
    <cellStyle name="Normal 2 2 122" xfId="170" xr:uid="{00000000-0005-0000-0000-0000A4000000}"/>
    <cellStyle name="Normal 2 2 123" xfId="171" xr:uid="{00000000-0005-0000-0000-0000A5000000}"/>
    <cellStyle name="Normal 2 2 124" xfId="172" xr:uid="{00000000-0005-0000-0000-0000A6000000}"/>
    <cellStyle name="Normal 2 2 125" xfId="173" xr:uid="{00000000-0005-0000-0000-0000A7000000}"/>
    <cellStyle name="Normal 2 2 126" xfId="174" xr:uid="{00000000-0005-0000-0000-0000A8000000}"/>
    <cellStyle name="Normal 2 2 127" xfId="175" xr:uid="{00000000-0005-0000-0000-0000A9000000}"/>
    <cellStyle name="Normal 2 2 128" xfId="176" xr:uid="{00000000-0005-0000-0000-0000AA000000}"/>
    <cellStyle name="Normal 2 2 129" xfId="177" xr:uid="{00000000-0005-0000-0000-0000AB000000}"/>
    <cellStyle name="Normal 2 2 129 10" xfId="178" xr:uid="{00000000-0005-0000-0000-0000AC000000}"/>
    <cellStyle name="Normal 2 2 129 11" xfId="179" xr:uid="{00000000-0005-0000-0000-0000AD000000}"/>
    <cellStyle name="Normal 2 2 129 12" xfId="180" xr:uid="{00000000-0005-0000-0000-0000AE000000}"/>
    <cellStyle name="Normal 2 2 129 13" xfId="181" xr:uid="{00000000-0005-0000-0000-0000AF000000}"/>
    <cellStyle name="Normal 2 2 129 14" xfId="182" xr:uid="{00000000-0005-0000-0000-0000B0000000}"/>
    <cellStyle name="Normal 2 2 129 15" xfId="183" xr:uid="{00000000-0005-0000-0000-0000B1000000}"/>
    <cellStyle name="Normal 2 2 129 16" xfId="184" xr:uid="{00000000-0005-0000-0000-0000B2000000}"/>
    <cellStyle name="Normal 2 2 129 17" xfId="185" xr:uid="{00000000-0005-0000-0000-0000B3000000}"/>
    <cellStyle name="Normal 2 2 129 18" xfId="186" xr:uid="{00000000-0005-0000-0000-0000B4000000}"/>
    <cellStyle name="Normal 2 2 129 19" xfId="187" xr:uid="{00000000-0005-0000-0000-0000B5000000}"/>
    <cellStyle name="Normal 2 2 129 2" xfId="188" xr:uid="{00000000-0005-0000-0000-0000B6000000}"/>
    <cellStyle name="Normal 2 2 129 2 10" xfId="189" xr:uid="{00000000-0005-0000-0000-0000B7000000}"/>
    <cellStyle name="Normal 2 2 129 2 11" xfId="190" xr:uid="{00000000-0005-0000-0000-0000B8000000}"/>
    <cellStyle name="Normal 2 2 129 2 12" xfId="191" xr:uid="{00000000-0005-0000-0000-0000B9000000}"/>
    <cellStyle name="Normal 2 2 129 2 13" xfId="192" xr:uid="{00000000-0005-0000-0000-0000BA000000}"/>
    <cellStyle name="Normal 2 2 129 2 14" xfId="193" xr:uid="{00000000-0005-0000-0000-0000BB000000}"/>
    <cellStyle name="Normal 2 2 129 2 15" xfId="194" xr:uid="{00000000-0005-0000-0000-0000BC000000}"/>
    <cellStyle name="Normal 2 2 129 2 16" xfId="195" xr:uid="{00000000-0005-0000-0000-0000BD000000}"/>
    <cellStyle name="Normal 2 2 129 2 17" xfId="196" xr:uid="{00000000-0005-0000-0000-0000BE000000}"/>
    <cellStyle name="Normal 2 2 129 2 18" xfId="197" xr:uid="{00000000-0005-0000-0000-0000BF000000}"/>
    <cellStyle name="Normal 2 2 129 2 19" xfId="198" xr:uid="{00000000-0005-0000-0000-0000C0000000}"/>
    <cellStyle name="Normal 2 2 129 2 2" xfId="199" xr:uid="{00000000-0005-0000-0000-0000C1000000}"/>
    <cellStyle name="Normal 2 2 129 2 2 10" xfId="200" xr:uid="{00000000-0005-0000-0000-0000C2000000}"/>
    <cellStyle name="Normal 2 2 129 2 2 11" xfId="201" xr:uid="{00000000-0005-0000-0000-0000C3000000}"/>
    <cellStyle name="Normal 2 2 129 2 2 12" xfId="202" xr:uid="{00000000-0005-0000-0000-0000C4000000}"/>
    <cellStyle name="Normal 2 2 129 2 2 13" xfId="203" xr:uid="{00000000-0005-0000-0000-0000C5000000}"/>
    <cellStyle name="Normal 2 2 129 2 2 14" xfId="204" xr:uid="{00000000-0005-0000-0000-0000C6000000}"/>
    <cellStyle name="Normal 2 2 129 2 2 2" xfId="205" xr:uid="{00000000-0005-0000-0000-0000C7000000}"/>
    <cellStyle name="Normal 2 2 129 2 2 2 10" xfId="206" xr:uid="{00000000-0005-0000-0000-0000C8000000}"/>
    <cellStyle name="Normal 2 2 129 2 2 2 11" xfId="207" xr:uid="{00000000-0005-0000-0000-0000C9000000}"/>
    <cellStyle name="Normal 2 2 129 2 2 2 12" xfId="208" xr:uid="{00000000-0005-0000-0000-0000CA000000}"/>
    <cellStyle name="Normal 2 2 129 2 2 2 13" xfId="209" xr:uid="{00000000-0005-0000-0000-0000CB000000}"/>
    <cellStyle name="Normal 2 2 129 2 2 2 2" xfId="210" xr:uid="{00000000-0005-0000-0000-0000CC000000}"/>
    <cellStyle name="Normal 2 2 129 2 2 2 2 2" xfId="211" xr:uid="{00000000-0005-0000-0000-0000CD000000}"/>
    <cellStyle name="Normal 2 2 129 2 2 2 2 3" xfId="212" xr:uid="{00000000-0005-0000-0000-0000CE000000}"/>
    <cellStyle name="Normal 2 2 129 2 2 2 3" xfId="213" xr:uid="{00000000-0005-0000-0000-0000CF000000}"/>
    <cellStyle name="Normal 2 2 129 2 2 2 4" xfId="214" xr:uid="{00000000-0005-0000-0000-0000D0000000}"/>
    <cellStyle name="Normal 2 2 129 2 2 2 5" xfId="215" xr:uid="{00000000-0005-0000-0000-0000D1000000}"/>
    <cellStyle name="Normal 2 2 129 2 2 2 6" xfId="216" xr:uid="{00000000-0005-0000-0000-0000D2000000}"/>
    <cellStyle name="Normal 2 2 129 2 2 2 7" xfId="217" xr:uid="{00000000-0005-0000-0000-0000D3000000}"/>
    <cellStyle name="Normal 2 2 129 2 2 2 8" xfId="218" xr:uid="{00000000-0005-0000-0000-0000D4000000}"/>
    <cellStyle name="Normal 2 2 129 2 2 2 9" xfId="219" xr:uid="{00000000-0005-0000-0000-0000D5000000}"/>
    <cellStyle name="Normal 2 2 129 2 2 3" xfId="220" xr:uid="{00000000-0005-0000-0000-0000D6000000}"/>
    <cellStyle name="Normal 2 2 129 2 2 4" xfId="221" xr:uid="{00000000-0005-0000-0000-0000D7000000}"/>
    <cellStyle name="Normal 2 2 129 2 2 4 2" xfId="222" xr:uid="{00000000-0005-0000-0000-0000D8000000}"/>
    <cellStyle name="Normal 2 2 129 2 2 4 3" xfId="223" xr:uid="{00000000-0005-0000-0000-0000D9000000}"/>
    <cellStyle name="Normal 2 2 129 2 2 5" xfId="224" xr:uid="{00000000-0005-0000-0000-0000DA000000}"/>
    <cellStyle name="Normal 2 2 129 2 2 6" xfId="225" xr:uid="{00000000-0005-0000-0000-0000DB000000}"/>
    <cellStyle name="Normal 2 2 129 2 2 7" xfId="226" xr:uid="{00000000-0005-0000-0000-0000DC000000}"/>
    <cellStyle name="Normal 2 2 129 2 2 8" xfId="227" xr:uid="{00000000-0005-0000-0000-0000DD000000}"/>
    <cellStyle name="Normal 2 2 129 2 2 9" xfId="228" xr:uid="{00000000-0005-0000-0000-0000DE000000}"/>
    <cellStyle name="Normal 2 2 129 2 3" xfId="229" xr:uid="{00000000-0005-0000-0000-0000DF000000}"/>
    <cellStyle name="Normal 2 2 129 2 4" xfId="230" xr:uid="{00000000-0005-0000-0000-0000E0000000}"/>
    <cellStyle name="Normal 2 2 129 2 5" xfId="231" xr:uid="{00000000-0005-0000-0000-0000E1000000}"/>
    <cellStyle name="Normal 2 2 129 2 6" xfId="232" xr:uid="{00000000-0005-0000-0000-0000E2000000}"/>
    <cellStyle name="Normal 2 2 129 2 7" xfId="233" xr:uid="{00000000-0005-0000-0000-0000E3000000}"/>
    <cellStyle name="Normal 2 2 129 2 8" xfId="234" xr:uid="{00000000-0005-0000-0000-0000E4000000}"/>
    <cellStyle name="Normal 2 2 129 2 8 10" xfId="235" xr:uid="{00000000-0005-0000-0000-0000E5000000}"/>
    <cellStyle name="Normal 2 2 129 2 8 11" xfId="236" xr:uid="{00000000-0005-0000-0000-0000E6000000}"/>
    <cellStyle name="Normal 2 2 129 2 8 12" xfId="237" xr:uid="{00000000-0005-0000-0000-0000E7000000}"/>
    <cellStyle name="Normal 2 2 129 2 8 13" xfId="238" xr:uid="{00000000-0005-0000-0000-0000E8000000}"/>
    <cellStyle name="Normal 2 2 129 2 8 2" xfId="239" xr:uid="{00000000-0005-0000-0000-0000E9000000}"/>
    <cellStyle name="Normal 2 2 129 2 8 2 2" xfId="240" xr:uid="{00000000-0005-0000-0000-0000EA000000}"/>
    <cellStyle name="Normal 2 2 129 2 8 2 3" xfId="241" xr:uid="{00000000-0005-0000-0000-0000EB000000}"/>
    <cellStyle name="Normal 2 2 129 2 8 3" xfId="242" xr:uid="{00000000-0005-0000-0000-0000EC000000}"/>
    <cellStyle name="Normal 2 2 129 2 8 4" xfId="243" xr:uid="{00000000-0005-0000-0000-0000ED000000}"/>
    <cellStyle name="Normal 2 2 129 2 8 5" xfId="244" xr:uid="{00000000-0005-0000-0000-0000EE000000}"/>
    <cellStyle name="Normal 2 2 129 2 8 6" xfId="245" xr:uid="{00000000-0005-0000-0000-0000EF000000}"/>
    <cellStyle name="Normal 2 2 129 2 8 7" xfId="246" xr:uid="{00000000-0005-0000-0000-0000F0000000}"/>
    <cellStyle name="Normal 2 2 129 2 8 8" xfId="247" xr:uid="{00000000-0005-0000-0000-0000F1000000}"/>
    <cellStyle name="Normal 2 2 129 2 8 9" xfId="248" xr:uid="{00000000-0005-0000-0000-0000F2000000}"/>
    <cellStyle name="Normal 2 2 129 2 9" xfId="249" xr:uid="{00000000-0005-0000-0000-0000F3000000}"/>
    <cellStyle name="Normal 2 2 129 2 9 2" xfId="250" xr:uid="{00000000-0005-0000-0000-0000F4000000}"/>
    <cellStyle name="Normal 2 2 129 2 9 3" xfId="251" xr:uid="{00000000-0005-0000-0000-0000F5000000}"/>
    <cellStyle name="Normal 2 2 129 3" xfId="252" xr:uid="{00000000-0005-0000-0000-0000F6000000}"/>
    <cellStyle name="Normal 2 2 129 3 10" xfId="253" xr:uid="{00000000-0005-0000-0000-0000F7000000}"/>
    <cellStyle name="Normal 2 2 129 3 11" xfId="254" xr:uid="{00000000-0005-0000-0000-0000F8000000}"/>
    <cellStyle name="Normal 2 2 129 3 12" xfId="255" xr:uid="{00000000-0005-0000-0000-0000F9000000}"/>
    <cellStyle name="Normal 2 2 129 3 13" xfId="256" xr:uid="{00000000-0005-0000-0000-0000FA000000}"/>
    <cellStyle name="Normal 2 2 129 3 14" xfId="257" xr:uid="{00000000-0005-0000-0000-0000FB000000}"/>
    <cellStyle name="Normal 2 2 129 3 2" xfId="258" xr:uid="{00000000-0005-0000-0000-0000FC000000}"/>
    <cellStyle name="Normal 2 2 129 3 2 10" xfId="259" xr:uid="{00000000-0005-0000-0000-0000FD000000}"/>
    <cellStyle name="Normal 2 2 129 3 2 11" xfId="260" xr:uid="{00000000-0005-0000-0000-0000FE000000}"/>
    <cellStyle name="Normal 2 2 129 3 2 12" xfId="261" xr:uid="{00000000-0005-0000-0000-0000FF000000}"/>
    <cellStyle name="Normal 2 2 129 3 2 13" xfId="262" xr:uid="{00000000-0005-0000-0000-000000010000}"/>
    <cellStyle name="Normal 2 2 129 3 2 2" xfId="263" xr:uid="{00000000-0005-0000-0000-000001010000}"/>
    <cellStyle name="Normal 2 2 129 3 2 2 2" xfId="264" xr:uid="{00000000-0005-0000-0000-000002010000}"/>
    <cellStyle name="Normal 2 2 129 3 2 2 3" xfId="265" xr:uid="{00000000-0005-0000-0000-000003010000}"/>
    <cellStyle name="Normal 2 2 129 3 2 3" xfId="266" xr:uid="{00000000-0005-0000-0000-000004010000}"/>
    <cellStyle name="Normal 2 2 129 3 2 4" xfId="267" xr:uid="{00000000-0005-0000-0000-000005010000}"/>
    <cellStyle name="Normal 2 2 129 3 2 5" xfId="268" xr:uid="{00000000-0005-0000-0000-000006010000}"/>
    <cellStyle name="Normal 2 2 129 3 2 6" xfId="269" xr:uid="{00000000-0005-0000-0000-000007010000}"/>
    <cellStyle name="Normal 2 2 129 3 2 7" xfId="270" xr:uid="{00000000-0005-0000-0000-000008010000}"/>
    <cellStyle name="Normal 2 2 129 3 2 8" xfId="271" xr:uid="{00000000-0005-0000-0000-000009010000}"/>
    <cellStyle name="Normal 2 2 129 3 2 9" xfId="272" xr:uid="{00000000-0005-0000-0000-00000A010000}"/>
    <cellStyle name="Normal 2 2 129 3 3" xfId="273" xr:uid="{00000000-0005-0000-0000-00000B010000}"/>
    <cellStyle name="Normal 2 2 129 3 4" xfId="274" xr:uid="{00000000-0005-0000-0000-00000C010000}"/>
    <cellStyle name="Normal 2 2 129 3 4 2" xfId="275" xr:uid="{00000000-0005-0000-0000-00000D010000}"/>
    <cellStyle name="Normal 2 2 129 3 4 3" xfId="276" xr:uid="{00000000-0005-0000-0000-00000E010000}"/>
    <cellStyle name="Normal 2 2 129 3 5" xfId="277" xr:uid="{00000000-0005-0000-0000-00000F010000}"/>
    <cellStyle name="Normal 2 2 129 3 6" xfId="278" xr:uid="{00000000-0005-0000-0000-000010010000}"/>
    <cellStyle name="Normal 2 2 129 3 7" xfId="279" xr:uid="{00000000-0005-0000-0000-000011010000}"/>
    <cellStyle name="Normal 2 2 129 3 8" xfId="280" xr:uid="{00000000-0005-0000-0000-000012010000}"/>
    <cellStyle name="Normal 2 2 129 3 9" xfId="281" xr:uid="{00000000-0005-0000-0000-000013010000}"/>
    <cellStyle name="Normal 2 2 129 4" xfId="282" xr:uid="{00000000-0005-0000-0000-000014010000}"/>
    <cellStyle name="Normal 2 2 129 5" xfId="283" xr:uid="{00000000-0005-0000-0000-000015010000}"/>
    <cellStyle name="Normal 2 2 129 6" xfId="284" xr:uid="{00000000-0005-0000-0000-000016010000}"/>
    <cellStyle name="Normal 2 2 129 7" xfId="285" xr:uid="{00000000-0005-0000-0000-000017010000}"/>
    <cellStyle name="Normal 2 2 129 8" xfId="286" xr:uid="{00000000-0005-0000-0000-000018010000}"/>
    <cellStyle name="Normal 2 2 129 8 10" xfId="287" xr:uid="{00000000-0005-0000-0000-000019010000}"/>
    <cellStyle name="Normal 2 2 129 8 11" xfId="288" xr:uid="{00000000-0005-0000-0000-00001A010000}"/>
    <cellStyle name="Normal 2 2 129 8 12" xfId="289" xr:uid="{00000000-0005-0000-0000-00001B010000}"/>
    <cellStyle name="Normal 2 2 129 8 13" xfId="290" xr:uid="{00000000-0005-0000-0000-00001C010000}"/>
    <cellStyle name="Normal 2 2 129 8 2" xfId="291" xr:uid="{00000000-0005-0000-0000-00001D010000}"/>
    <cellStyle name="Normal 2 2 129 8 2 2" xfId="292" xr:uid="{00000000-0005-0000-0000-00001E010000}"/>
    <cellStyle name="Normal 2 2 129 8 2 3" xfId="293" xr:uid="{00000000-0005-0000-0000-00001F010000}"/>
    <cellStyle name="Normal 2 2 129 8 3" xfId="294" xr:uid="{00000000-0005-0000-0000-000020010000}"/>
    <cellStyle name="Normal 2 2 129 8 4" xfId="295" xr:uid="{00000000-0005-0000-0000-000021010000}"/>
    <cellStyle name="Normal 2 2 129 8 5" xfId="296" xr:uid="{00000000-0005-0000-0000-000022010000}"/>
    <cellStyle name="Normal 2 2 129 8 6" xfId="297" xr:uid="{00000000-0005-0000-0000-000023010000}"/>
    <cellStyle name="Normal 2 2 129 8 7" xfId="298" xr:uid="{00000000-0005-0000-0000-000024010000}"/>
    <cellStyle name="Normal 2 2 129 8 8" xfId="299" xr:uid="{00000000-0005-0000-0000-000025010000}"/>
    <cellStyle name="Normal 2 2 129 8 9" xfId="300" xr:uid="{00000000-0005-0000-0000-000026010000}"/>
    <cellStyle name="Normal 2 2 129 9" xfId="301" xr:uid="{00000000-0005-0000-0000-000027010000}"/>
    <cellStyle name="Normal 2 2 129 9 2" xfId="302" xr:uid="{00000000-0005-0000-0000-000028010000}"/>
    <cellStyle name="Normal 2 2 129 9 3" xfId="303" xr:uid="{00000000-0005-0000-0000-000029010000}"/>
    <cellStyle name="Normal 2 2 13" xfId="304" xr:uid="{00000000-0005-0000-0000-00002A010000}"/>
    <cellStyle name="Normal 2 2 13 10" xfId="305" xr:uid="{00000000-0005-0000-0000-00002B010000}"/>
    <cellStyle name="Normal 2 2 13 11" xfId="306" xr:uid="{00000000-0005-0000-0000-00002C010000}"/>
    <cellStyle name="Normal 2 2 13 12" xfId="307" xr:uid="{00000000-0005-0000-0000-00002D010000}"/>
    <cellStyle name="Normal 2 2 13 13" xfId="308" xr:uid="{00000000-0005-0000-0000-00002E010000}"/>
    <cellStyle name="Normal 2 2 13 14" xfId="309" xr:uid="{00000000-0005-0000-0000-00002F010000}"/>
    <cellStyle name="Normal 2 2 13 15" xfId="310" xr:uid="{00000000-0005-0000-0000-000030010000}"/>
    <cellStyle name="Normal 2 2 13 16" xfId="311" xr:uid="{00000000-0005-0000-0000-000031010000}"/>
    <cellStyle name="Normal 2 2 13 17" xfId="312" xr:uid="{00000000-0005-0000-0000-000032010000}"/>
    <cellStyle name="Normal 2 2 13 18" xfId="313" xr:uid="{00000000-0005-0000-0000-000033010000}"/>
    <cellStyle name="Normal 2 2 13 19" xfId="314" xr:uid="{00000000-0005-0000-0000-000034010000}"/>
    <cellStyle name="Normal 2 2 13 2" xfId="315" xr:uid="{00000000-0005-0000-0000-000035010000}"/>
    <cellStyle name="Normal 2 2 13 2 10" xfId="316" xr:uid="{00000000-0005-0000-0000-000036010000}"/>
    <cellStyle name="Normal 2 2 13 2 11" xfId="317" xr:uid="{00000000-0005-0000-0000-000037010000}"/>
    <cellStyle name="Normal 2 2 13 2 12" xfId="318" xr:uid="{00000000-0005-0000-0000-000038010000}"/>
    <cellStyle name="Normal 2 2 13 2 13" xfId="319" xr:uid="{00000000-0005-0000-0000-000039010000}"/>
    <cellStyle name="Normal 2 2 13 2 14" xfId="320" xr:uid="{00000000-0005-0000-0000-00003A010000}"/>
    <cellStyle name="Normal 2 2 13 2 15" xfId="321" xr:uid="{00000000-0005-0000-0000-00003B010000}"/>
    <cellStyle name="Normal 2 2 13 2 16" xfId="322" xr:uid="{00000000-0005-0000-0000-00003C010000}"/>
    <cellStyle name="Normal 2 2 13 2 17" xfId="323" xr:uid="{00000000-0005-0000-0000-00003D010000}"/>
    <cellStyle name="Normal 2 2 13 2 18" xfId="324" xr:uid="{00000000-0005-0000-0000-00003E010000}"/>
    <cellStyle name="Normal 2 2 13 2 19" xfId="325" xr:uid="{00000000-0005-0000-0000-00003F010000}"/>
    <cellStyle name="Normal 2 2 13 2 2" xfId="326" xr:uid="{00000000-0005-0000-0000-000040010000}"/>
    <cellStyle name="Normal 2 2 13 2 2 10" xfId="327" xr:uid="{00000000-0005-0000-0000-000041010000}"/>
    <cellStyle name="Normal 2 2 13 2 2 11" xfId="328" xr:uid="{00000000-0005-0000-0000-000042010000}"/>
    <cellStyle name="Normal 2 2 13 2 2 12" xfId="329" xr:uid="{00000000-0005-0000-0000-000043010000}"/>
    <cellStyle name="Normal 2 2 13 2 2 13" xfId="330" xr:uid="{00000000-0005-0000-0000-000044010000}"/>
    <cellStyle name="Normal 2 2 13 2 2 14" xfId="331" xr:uid="{00000000-0005-0000-0000-000045010000}"/>
    <cellStyle name="Normal 2 2 13 2 2 2" xfId="332" xr:uid="{00000000-0005-0000-0000-000046010000}"/>
    <cellStyle name="Normal 2 2 13 2 2 2 10" xfId="333" xr:uid="{00000000-0005-0000-0000-000047010000}"/>
    <cellStyle name="Normal 2 2 13 2 2 2 11" xfId="334" xr:uid="{00000000-0005-0000-0000-000048010000}"/>
    <cellStyle name="Normal 2 2 13 2 2 2 12" xfId="335" xr:uid="{00000000-0005-0000-0000-000049010000}"/>
    <cellStyle name="Normal 2 2 13 2 2 2 13" xfId="336" xr:uid="{00000000-0005-0000-0000-00004A010000}"/>
    <cellStyle name="Normal 2 2 13 2 2 2 2" xfId="337" xr:uid="{00000000-0005-0000-0000-00004B010000}"/>
    <cellStyle name="Normal 2 2 13 2 2 2 2 2" xfId="338" xr:uid="{00000000-0005-0000-0000-00004C010000}"/>
    <cellStyle name="Normal 2 2 13 2 2 2 2 3" xfId="339" xr:uid="{00000000-0005-0000-0000-00004D010000}"/>
    <cellStyle name="Normal 2 2 13 2 2 2 3" xfId="340" xr:uid="{00000000-0005-0000-0000-00004E010000}"/>
    <cellStyle name="Normal 2 2 13 2 2 2 4" xfId="341" xr:uid="{00000000-0005-0000-0000-00004F010000}"/>
    <cellStyle name="Normal 2 2 13 2 2 2 5" xfId="342" xr:uid="{00000000-0005-0000-0000-000050010000}"/>
    <cellStyle name="Normal 2 2 13 2 2 2 6" xfId="343" xr:uid="{00000000-0005-0000-0000-000051010000}"/>
    <cellStyle name="Normal 2 2 13 2 2 2 7" xfId="344" xr:uid="{00000000-0005-0000-0000-000052010000}"/>
    <cellStyle name="Normal 2 2 13 2 2 2 8" xfId="345" xr:uid="{00000000-0005-0000-0000-000053010000}"/>
    <cellStyle name="Normal 2 2 13 2 2 2 9" xfId="346" xr:uid="{00000000-0005-0000-0000-000054010000}"/>
    <cellStyle name="Normal 2 2 13 2 2 3" xfId="347" xr:uid="{00000000-0005-0000-0000-000055010000}"/>
    <cellStyle name="Normal 2 2 13 2 2 4" xfId="348" xr:uid="{00000000-0005-0000-0000-000056010000}"/>
    <cellStyle name="Normal 2 2 13 2 2 4 2" xfId="349" xr:uid="{00000000-0005-0000-0000-000057010000}"/>
    <cellStyle name="Normal 2 2 13 2 2 4 3" xfId="350" xr:uid="{00000000-0005-0000-0000-000058010000}"/>
    <cellStyle name="Normal 2 2 13 2 2 5" xfId="351" xr:uid="{00000000-0005-0000-0000-000059010000}"/>
    <cellStyle name="Normal 2 2 13 2 2 6" xfId="352" xr:uid="{00000000-0005-0000-0000-00005A010000}"/>
    <cellStyle name="Normal 2 2 13 2 2 7" xfId="353" xr:uid="{00000000-0005-0000-0000-00005B010000}"/>
    <cellStyle name="Normal 2 2 13 2 2 8" xfId="354" xr:uid="{00000000-0005-0000-0000-00005C010000}"/>
    <cellStyle name="Normal 2 2 13 2 2 9" xfId="355" xr:uid="{00000000-0005-0000-0000-00005D010000}"/>
    <cellStyle name="Normal 2 2 13 2 20" xfId="356" xr:uid="{00000000-0005-0000-0000-00005E010000}"/>
    <cellStyle name="Normal 2 2 13 2 21" xfId="357" xr:uid="{00000000-0005-0000-0000-00005F010000}"/>
    <cellStyle name="Normal 2 2 13 2 22" xfId="358" xr:uid="{00000000-0005-0000-0000-000060010000}"/>
    <cellStyle name="Normal 2 2 13 2 23" xfId="359" xr:uid="{00000000-0005-0000-0000-000061010000}"/>
    <cellStyle name="Normal 2 2 13 2 24" xfId="360" xr:uid="{00000000-0005-0000-0000-000062010000}"/>
    <cellStyle name="Normal 2 2 13 2 25" xfId="361" xr:uid="{00000000-0005-0000-0000-000063010000}"/>
    <cellStyle name="Normal 2 2 13 2 26" xfId="362" xr:uid="{00000000-0005-0000-0000-000064010000}"/>
    <cellStyle name="Normal 2 2 13 2 27" xfId="363" xr:uid="{00000000-0005-0000-0000-000065010000}"/>
    <cellStyle name="Normal 2 2 13 2 28" xfId="364" xr:uid="{00000000-0005-0000-0000-000066010000}"/>
    <cellStyle name="Normal 2 2 13 2 29" xfId="365" xr:uid="{00000000-0005-0000-0000-000067010000}"/>
    <cellStyle name="Normal 2 2 13 2 3" xfId="366" xr:uid="{00000000-0005-0000-0000-000068010000}"/>
    <cellStyle name="Normal 2 2 13 2 30" xfId="367" xr:uid="{00000000-0005-0000-0000-000069010000}"/>
    <cellStyle name="Normal 2 2 13 2 31" xfId="368" xr:uid="{00000000-0005-0000-0000-00006A010000}"/>
    <cellStyle name="Normal 2 2 13 2 32" xfId="369" xr:uid="{00000000-0005-0000-0000-00006B010000}"/>
    <cellStyle name="Normal 2 2 13 2 33" xfId="370" xr:uid="{00000000-0005-0000-0000-00006C010000}"/>
    <cellStyle name="Normal 2 2 13 2 34" xfId="371" xr:uid="{00000000-0005-0000-0000-00006D010000}"/>
    <cellStyle name="Normal 2 2 13 2 35" xfId="372" xr:uid="{00000000-0005-0000-0000-00006E010000}"/>
    <cellStyle name="Normal 2 2 13 2 36" xfId="373" xr:uid="{00000000-0005-0000-0000-00006F010000}"/>
    <cellStyle name="Normal 2 2 13 2 37" xfId="374" xr:uid="{00000000-0005-0000-0000-000070010000}"/>
    <cellStyle name="Normal 2 2 13 2 38" xfId="375" xr:uid="{00000000-0005-0000-0000-000071010000}"/>
    <cellStyle name="Normal 2 2 13 2 39" xfId="376" xr:uid="{00000000-0005-0000-0000-000072010000}"/>
    <cellStyle name="Normal 2 2 13 2 4" xfId="377" xr:uid="{00000000-0005-0000-0000-000073010000}"/>
    <cellStyle name="Normal 2 2 13 2 40" xfId="378" xr:uid="{00000000-0005-0000-0000-000074010000}"/>
    <cellStyle name="Normal 2 2 13 2 41" xfId="379" xr:uid="{00000000-0005-0000-0000-000075010000}"/>
    <cellStyle name="Normal 2 2 13 2 42" xfId="380" xr:uid="{00000000-0005-0000-0000-000076010000}"/>
    <cellStyle name="Normal 2 2 13 2 43" xfId="381" xr:uid="{00000000-0005-0000-0000-000077010000}"/>
    <cellStyle name="Normal 2 2 13 2 44" xfId="382" xr:uid="{00000000-0005-0000-0000-000078010000}"/>
    <cellStyle name="Normal 2 2 13 2 45" xfId="383" xr:uid="{00000000-0005-0000-0000-000079010000}"/>
    <cellStyle name="Normal 2 2 13 2 46" xfId="384" xr:uid="{00000000-0005-0000-0000-00007A010000}"/>
    <cellStyle name="Normal 2 2 13 2 47" xfId="385" xr:uid="{00000000-0005-0000-0000-00007B010000}"/>
    <cellStyle name="Normal 2 2 13 2 48" xfId="386" xr:uid="{00000000-0005-0000-0000-00007C010000}"/>
    <cellStyle name="Normal 2 2 13 2 49" xfId="387" xr:uid="{00000000-0005-0000-0000-00007D010000}"/>
    <cellStyle name="Normal 2 2 13 2 5" xfId="388" xr:uid="{00000000-0005-0000-0000-00007E010000}"/>
    <cellStyle name="Normal 2 2 13 2 50" xfId="389" xr:uid="{00000000-0005-0000-0000-00007F010000}"/>
    <cellStyle name="Normal 2 2 13 2 51" xfId="390" xr:uid="{00000000-0005-0000-0000-000080010000}"/>
    <cellStyle name="Normal 2 2 13 2 52" xfId="391" xr:uid="{00000000-0005-0000-0000-000081010000}"/>
    <cellStyle name="Normal 2 2 13 2 53" xfId="392" xr:uid="{00000000-0005-0000-0000-000082010000}"/>
    <cellStyle name="Normal 2 2 13 2 54" xfId="393" xr:uid="{00000000-0005-0000-0000-000083010000}"/>
    <cellStyle name="Normal 2 2 13 2 55" xfId="394" xr:uid="{00000000-0005-0000-0000-000084010000}"/>
    <cellStyle name="Normal 2 2 13 2 56" xfId="395" xr:uid="{00000000-0005-0000-0000-000085010000}"/>
    <cellStyle name="Normal 2 2 13 2 57" xfId="396" xr:uid="{00000000-0005-0000-0000-000086010000}"/>
    <cellStyle name="Normal 2 2 13 2 58" xfId="397" xr:uid="{00000000-0005-0000-0000-000087010000}"/>
    <cellStyle name="Normal 2 2 13 2 59" xfId="398" xr:uid="{00000000-0005-0000-0000-000088010000}"/>
    <cellStyle name="Normal 2 2 13 2 6" xfId="399" xr:uid="{00000000-0005-0000-0000-000089010000}"/>
    <cellStyle name="Normal 2 2 13 2 60" xfId="400" xr:uid="{00000000-0005-0000-0000-00008A010000}"/>
    <cellStyle name="Normal 2 2 13 2 61" xfId="401" xr:uid="{00000000-0005-0000-0000-00008B010000}"/>
    <cellStyle name="Normal 2 2 13 2 62" xfId="402" xr:uid="{00000000-0005-0000-0000-00008C010000}"/>
    <cellStyle name="Normal 2 2 13 2 63" xfId="403" xr:uid="{00000000-0005-0000-0000-00008D010000}"/>
    <cellStyle name="Normal 2 2 13 2 64" xfId="404" xr:uid="{00000000-0005-0000-0000-00008E010000}"/>
    <cellStyle name="Normal 2 2 13 2 65" xfId="405" xr:uid="{00000000-0005-0000-0000-00008F010000}"/>
    <cellStyle name="Normal 2 2 13 2 66" xfId="406" xr:uid="{00000000-0005-0000-0000-000090010000}"/>
    <cellStyle name="Normal 2 2 13 2 67" xfId="407" xr:uid="{00000000-0005-0000-0000-000091010000}"/>
    <cellStyle name="Normal 2 2 13 2 68" xfId="408" xr:uid="{00000000-0005-0000-0000-000092010000}"/>
    <cellStyle name="Normal 2 2 13 2 69" xfId="409" xr:uid="{00000000-0005-0000-0000-000093010000}"/>
    <cellStyle name="Normal 2 2 13 2 7" xfId="410" xr:uid="{00000000-0005-0000-0000-000094010000}"/>
    <cellStyle name="Normal 2 2 13 2 70" xfId="411" xr:uid="{00000000-0005-0000-0000-000095010000}"/>
    <cellStyle name="Normal 2 2 13 2 71" xfId="412" xr:uid="{00000000-0005-0000-0000-000096010000}"/>
    <cellStyle name="Normal 2 2 13 2 72" xfId="413" xr:uid="{00000000-0005-0000-0000-000097010000}"/>
    <cellStyle name="Normal 2 2 13 2 73" xfId="414" xr:uid="{00000000-0005-0000-0000-000098010000}"/>
    <cellStyle name="Normal 2 2 13 2 74" xfId="415" xr:uid="{00000000-0005-0000-0000-000099010000}"/>
    <cellStyle name="Normal 2 2 13 2 75" xfId="416" xr:uid="{00000000-0005-0000-0000-00009A010000}"/>
    <cellStyle name="Normal 2 2 13 2 76" xfId="417" xr:uid="{00000000-0005-0000-0000-00009B010000}"/>
    <cellStyle name="Normal 2 2 13 2 77" xfId="418" xr:uid="{00000000-0005-0000-0000-00009C010000}"/>
    <cellStyle name="Normal 2 2 13 2 78" xfId="419" xr:uid="{00000000-0005-0000-0000-00009D010000}"/>
    <cellStyle name="Normal 2 2 13 2 79" xfId="420" xr:uid="{00000000-0005-0000-0000-00009E010000}"/>
    <cellStyle name="Normal 2 2 13 2 8" xfId="421" xr:uid="{00000000-0005-0000-0000-00009F010000}"/>
    <cellStyle name="Normal 2 2 13 2 80" xfId="422" xr:uid="{00000000-0005-0000-0000-0000A0010000}"/>
    <cellStyle name="Normal 2 2 13 2 80 10" xfId="423" xr:uid="{00000000-0005-0000-0000-0000A1010000}"/>
    <cellStyle name="Normal 2 2 13 2 80 11" xfId="424" xr:uid="{00000000-0005-0000-0000-0000A2010000}"/>
    <cellStyle name="Normal 2 2 13 2 80 12" xfId="425" xr:uid="{00000000-0005-0000-0000-0000A3010000}"/>
    <cellStyle name="Normal 2 2 13 2 80 13" xfId="426" xr:uid="{00000000-0005-0000-0000-0000A4010000}"/>
    <cellStyle name="Normal 2 2 13 2 80 2" xfId="427" xr:uid="{00000000-0005-0000-0000-0000A5010000}"/>
    <cellStyle name="Normal 2 2 13 2 80 2 2" xfId="428" xr:uid="{00000000-0005-0000-0000-0000A6010000}"/>
    <cellStyle name="Normal 2 2 13 2 80 2 3" xfId="429" xr:uid="{00000000-0005-0000-0000-0000A7010000}"/>
    <cellStyle name="Normal 2 2 13 2 80 3" xfId="430" xr:uid="{00000000-0005-0000-0000-0000A8010000}"/>
    <cellStyle name="Normal 2 2 13 2 80 4" xfId="431" xr:uid="{00000000-0005-0000-0000-0000A9010000}"/>
    <cellStyle name="Normal 2 2 13 2 80 5" xfId="432" xr:uid="{00000000-0005-0000-0000-0000AA010000}"/>
    <cellStyle name="Normal 2 2 13 2 80 6" xfId="433" xr:uid="{00000000-0005-0000-0000-0000AB010000}"/>
    <cellStyle name="Normal 2 2 13 2 80 7" xfId="434" xr:uid="{00000000-0005-0000-0000-0000AC010000}"/>
    <cellStyle name="Normal 2 2 13 2 80 8" xfId="435" xr:uid="{00000000-0005-0000-0000-0000AD010000}"/>
    <cellStyle name="Normal 2 2 13 2 80 9" xfId="436" xr:uid="{00000000-0005-0000-0000-0000AE010000}"/>
    <cellStyle name="Normal 2 2 13 2 81" xfId="437" xr:uid="{00000000-0005-0000-0000-0000AF010000}"/>
    <cellStyle name="Normal 2 2 13 2 81 2" xfId="438" xr:uid="{00000000-0005-0000-0000-0000B0010000}"/>
    <cellStyle name="Normal 2 2 13 2 81 3" xfId="439" xr:uid="{00000000-0005-0000-0000-0000B1010000}"/>
    <cellStyle name="Normal 2 2 13 2 82" xfId="440" xr:uid="{00000000-0005-0000-0000-0000B2010000}"/>
    <cellStyle name="Normal 2 2 13 2 83" xfId="441" xr:uid="{00000000-0005-0000-0000-0000B3010000}"/>
    <cellStyle name="Normal 2 2 13 2 84" xfId="442" xr:uid="{00000000-0005-0000-0000-0000B4010000}"/>
    <cellStyle name="Normal 2 2 13 2 85" xfId="443" xr:uid="{00000000-0005-0000-0000-0000B5010000}"/>
    <cellStyle name="Normal 2 2 13 2 86" xfId="444" xr:uid="{00000000-0005-0000-0000-0000B6010000}"/>
    <cellStyle name="Normal 2 2 13 2 87" xfId="445" xr:uid="{00000000-0005-0000-0000-0000B7010000}"/>
    <cellStyle name="Normal 2 2 13 2 88" xfId="446" xr:uid="{00000000-0005-0000-0000-0000B8010000}"/>
    <cellStyle name="Normal 2 2 13 2 89" xfId="447" xr:uid="{00000000-0005-0000-0000-0000B9010000}"/>
    <cellStyle name="Normal 2 2 13 2 9" xfId="448" xr:uid="{00000000-0005-0000-0000-0000BA010000}"/>
    <cellStyle name="Normal 2 2 13 2 90" xfId="449" xr:uid="{00000000-0005-0000-0000-0000BB010000}"/>
    <cellStyle name="Normal 2 2 13 2 91" xfId="450" xr:uid="{00000000-0005-0000-0000-0000BC010000}"/>
    <cellStyle name="Normal 2 2 13 20" xfId="451" xr:uid="{00000000-0005-0000-0000-0000BD010000}"/>
    <cellStyle name="Normal 2 2 13 21" xfId="452" xr:uid="{00000000-0005-0000-0000-0000BE010000}"/>
    <cellStyle name="Normal 2 2 13 22" xfId="453" xr:uid="{00000000-0005-0000-0000-0000BF010000}"/>
    <cellStyle name="Normal 2 2 13 23" xfId="454" xr:uid="{00000000-0005-0000-0000-0000C0010000}"/>
    <cellStyle name="Normal 2 2 13 24" xfId="455" xr:uid="{00000000-0005-0000-0000-0000C1010000}"/>
    <cellStyle name="Normal 2 2 13 25" xfId="456" xr:uid="{00000000-0005-0000-0000-0000C2010000}"/>
    <cellStyle name="Normal 2 2 13 26" xfId="457" xr:uid="{00000000-0005-0000-0000-0000C3010000}"/>
    <cellStyle name="Normal 2 2 13 27" xfId="458" xr:uid="{00000000-0005-0000-0000-0000C4010000}"/>
    <cellStyle name="Normal 2 2 13 28" xfId="459" xr:uid="{00000000-0005-0000-0000-0000C5010000}"/>
    <cellStyle name="Normal 2 2 13 29" xfId="460" xr:uid="{00000000-0005-0000-0000-0000C6010000}"/>
    <cellStyle name="Normal 2 2 13 3" xfId="461" xr:uid="{00000000-0005-0000-0000-0000C7010000}"/>
    <cellStyle name="Normal 2 2 13 30" xfId="462" xr:uid="{00000000-0005-0000-0000-0000C8010000}"/>
    <cellStyle name="Normal 2 2 13 31" xfId="463" xr:uid="{00000000-0005-0000-0000-0000C9010000}"/>
    <cellStyle name="Normal 2 2 13 32" xfId="464" xr:uid="{00000000-0005-0000-0000-0000CA010000}"/>
    <cellStyle name="Normal 2 2 13 33" xfId="465" xr:uid="{00000000-0005-0000-0000-0000CB010000}"/>
    <cellStyle name="Normal 2 2 13 34" xfId="466" xr:uid="{00000000-0005-0000-0000-0000CC010000}"/>
    <cellStyle name="Normal 2 2 13 35" xfId="467" xr:uid="{00000000-0005-0000-0000-0000CD010000}"/>
    <cellStyle name="Normal 2 2 13 36" xfId="468" xr:uid="{00000000-0005-0000-0000-0000CE010000}"/>
    <cellStyle name="Normal 2 2 13 37" xfId="469" xr:uid="{00000000-0005-0000-0000-0000CF010000}"/>
    <cellStyle name="Normal 2 2 13 38" xfId="470" xr:uid="{00000000-0005-0000-0000-0000D0010000}"/>
    <cellStyle name="Normal 2 2 13 39" xfId="471" xr:uid="{00000000-0005-0000-0000-0000D1010000}"/>
    <cellStyle name="Normal 2 2 13 4" xfId="472" xr:uid="{00000000-0005-0000-0000-0000D2010000}"/>
    <cellStyle name="Normal 2 2 13 40" xfId="473" xr:uid="{00000000-0005-0000-0000-0000D3010000}"/>
    <cellStyle name="Normal 2 2 13 41" xfId="474" xr:uid="{00000000-0005-0000-0000-0000D4010000}"/>
    <cellStyle name="Normal 2 2 13 42" xfId="475" xr:uid="{00000000-0005-0000-0000-0000D5010000}"/>
    <cellStyle name="Normal 2 2 13 43" xfId="476" xr:uid="{00000000-0005-0000-0000-0000D6010000}"/>
    <cellStyle name="Normal 2 2 13 44" xfId="477" xr:uid="{00000000-0005-0000-0000-0000D7010000}"/>
    <cellStyle name="Normal 2 2 13 45" xfId="478" xr:uid="{00000000-0005-0000-0000-0000D8010000}"/>
    <cellStyle name="Normal 2 2 13 46" xfId="479" xr:uid="{00000000-0005-0000-0000-0000D9010000}"/>
    <cellStyle name="Normal 2 2 13 47" xfId="480" xr:uid="{00000000-0005-0000-0000-0000DA010000}"/>
    <cellStyle name="Normal 2 2 13 48" xfId="481" xr:uid="{00000000-0005-0000-0000-0000DB010000}"/>
    <cellStyle name="Normal 2 2 13 49" xfId="482" xr:uid="{00000000-0005-0000-0000-0000DC010000}"/>
    <cellStyle name="Normal 2 2 13 5" xfId="483" xr:uid="{00000000-0005-0000-0000-0000DD010000}"/>
    <cellStyle name="Normal 2 2 13 50" xfId="484" xr:uid="{00000000-0005-0000-0000-0000DE010000}"/>
    <cellStyle name="Normal 2 2 13 51" xfId="485" xr:uid="{00000000-0005-0000-0000-0000DF010000}"/>
    <cellStyle name="Normal 2 2 13 52" xfId="486" xr:uid="{00000000-0005-0000-0000-0000E0010000}"/>
    <cellStyle name="Normal 2 2 13 53" xfId="487" xr:uid="{00000000-0005-0000-0000-0000E1010000}"/>
    <cellStyle name="Normal 2 2 13 54" xfId="488" xr:uid="{00000000-0005-0000-0000-0000E2010000}"/>
    <cellStyle name="Normal 2 2 13 55" xfId="489" xr:uid="{00000000-0005-0000-0000-0000E3010000}"/>
    <cellStyle name="Normal 2 2 13 56" xfId="490" xr:uid="{00000000-0005-0000-0000-0000E4010000}"/>
    <cellStyle name="Normal 2 2 13 57" xfId="491" xr:uid="{00000000-0005-0000-0000-0000E5010000}"/>
    <cellStyle name="Normal 2 2 13 58" xfId="492" xr:uid="{00000000-0005-0000-0000-0000E6010000}"/>
    <cellStyle name="Normal 2 2 13 59" xfId="493" xr:uid="{00000000-0005-0000-0000-0000E7010000}"/>
    <cellStyle name="Normal 2 2 13 6" xfId="494" xr:uid="{00000000-0005-0000-0000-0000E8010000}"/>
    <cellStyle name="Normal 2 2 13 6 10" xfId="495" xr:uid="{00000000-0005-0000-0000-0000E9010000}"/>
    <cellStyle name="Normal 2 2 13 6 11" xfId="496" xr:uid="{00000000-0005-0000-0000-0000EA010000}"/>
    <cellStyle name="Normal 2 2 13 6 12" xfId="497" xr:uid="{00000000-0005-0000-0000-0000EB010000}"/>
    <cellStyle name="Normal 2 2 13 6 13" xfId="498" xr:uid="{00000000-0005-0000-0000-0000EC010000}"/>
    <cellStyle name="Normal 2 2 13 6 14" xfId="499" xr:uid="{00000000-0005-0000-0000-0000ED010000}"/>
    <cellStyle name="Normal 2 2 13 6 2" xfId="500" xr:uid="{00000000-0005-0000-0000-0000EE010000}"/>
    <cellStyle name="Normal 2 2 13 6 2 10" xfId="501" xr:uid="{00000000-0005-0000-0000-0000EF010000}"/>
    <cellStyle name="Normal 2 2 13 6 2 11" xfId="502" xr:uid="{00000000-0005-0000-0000-0000F0010000}"/>
    <cellStyle name="Normal 2 2 13 6 2 12" xfId="503" xr:uid="{00000000-0005-0000-0000-0000F1010000}"/>
    <cellStyle name="Normal 2 2 13 6 2 13" xfId="504" xr:uid="{00000000-0005-0000-0000-0000F2010000}"/>
    <cellStyle name="Normal 2 2 13 6 2 2" xfId="505" xr:uid="{00000000-0005-0000-0000-0000F3010000}"/>
    <cellStyle name="Normal 2 2 13 6 2 2 2" xfId="506" xr:uid="{00000000-0005-0000-0000-0000F4010000}"/>
    <cellStyle name="Normal 2 2 13 6 2 2 3" xfId="507" xr:uid="{00000000-0005-0000-0000-0000F5010000}"/>
    <cellStyle name="Normal 2 2 13 6 2 3" xfId="508" xr:uid="{00000000-0005-0000-0000-0000F6010000}"/>
    <cellStyle name="Normal 2 2 13 6 2 4" xfId="509" xr:uid="{00000000-0005-0000-0000-0000F7010000}"/>
    <cellStyle name="Normal 2 2 13 6 2 5" xfId="510" xr:uid="{00000000-0005-0000-0000-0000F8010000}"/>
    <cellStyle name="Normal 2 2 13 6 2 6" xfId="511" xr:uid="{00000000-0005-0000-0000-0000F9010000}"/>
    <cellStyle name="Normal 2 2 13 6 2 7" xfId="512" xr:uid="{00000000-0005-0000-0000-0000FA010000}"/>
    <cellStyle name="Normal 2 2 13 6 2 8" xfId="513" xr:uid="{00000000-0005-0000-0000-0000FB010000}"/>
    <cellStyle name="Normal 2 2 13 6 2 9" xfId="514" xr:uid="{00000000-0005-0000-0000-0000FC010000}"/>
    <cellStyle name="Normal 2 2 13 6 3" xfId="515" xr:uid="{00000000-0005-0000-0000-0000FD010000}"/>
    <cellStyle name="Normal 2 2 13 6 4" xfId="516" xr:uid="{00000000-0005-0000-0000-0000FE010000}"/>
    <cellStyle name="Normal 2 2 13 6 4 2" xfId="517" xr:uid="{00000000-0005-0000-0000-0000FF010000}"/>
    <cellStyle name="Normal 2 2 13 6 4 3" xfId="518" xr:uid="{00000000-0005-0000-0000-000000020000}"/>
    <cellStyle name="Normal 2 2 13 6 5" xfId="519" xr:uid="{00000000-0005-0000-0000-000001020000}"/>
    <cellStyle name="Normal 2 2 13 6 6" xfId="520" xr:uid="{00000000-0005-0000-0000-000002020000}"/>
    <cellStyle name="Normal 2 2 13 6 7" xfId="521" xr:uid="{00000000-0005-0000-0000-000003020000}"/>
    <cellStyle name="Normal 2 2 13 6 8" xfId="522" xr:uid="{00000000-0005-0000-0000-000004020000}"/>
    <cellStyle name="Normal 2 2 13 6 9" xfId="523" xr:uid="{00000000-0005-0000-0000-000005020000}"/>
    <cellStyle name="Normal 2 2 13 60" xfId="524" xr:uid="{00000000-0005-0000-0000-000006020000}"/>
    <cellStyle name="Normal 2 2 13 61" xfId="525" xr:uid="{00000000-0005-0000-0000-000007020000}"/>
    <cellStyle name="Normal 2 2 13 62" xfId="526" xr:uid="{00000000-0005-0000-0000-000008020000}"/>
    <cellStyle name="Normal 2 2 13 63" xfId="527" xr:uid="{00000000-0005-0000-0000-000009020000}"/>
    <cellStyle name="Normal 2 2 13 64" xfId="528" xr:uid="{00000000-0005-0000-0000-00000A020000}"/>
    <cellStyle name="Normal 2 2 13 65" xfId="529" xr:uid="{00000000-0005-0000-0000-00000B020000}"/>
    <cellStyle name="Normal 2 2 13 66" xfId="530" xr:uid="{00000000-0005-0000-0000-00000C020000}"/>
    <cellStyle name="Normal 2 2 13 67" xfId="531" xr:uid="{00000000-0005-0000-0000-00000D020000}"/>
    <cellStyle name="Normal 2 2 13 68" xfId="532" xr:uid="{00000000-0005-0000-0000-00000E020000}"/>
    <cellStyle name="Normal 2 2 13 69" xfId="533" xr:uid="{00000000-0005-0000-0000-00000F020000}"/>
    <cellStyle name="Normal 2 2 13 7" xfId="534" xr:uid="{00000000-0005-0000-0000-000010020000}"/>
    <cellStyle name="Normal 2 2 13 70" xfId="535" xr:uid="{00000000-0005-0000-0000-000011020000}"/>
    <cellStyle name="Normal 2 2 13 71" xfId="536" xr:uid="{00000000-0005-0000-0000-000012020000}"/>
    <cellStyle name="Normal 2 2 13 72" xfId="537" xr:uid="{00000000-0005-0000-0000-000013020000}"/>
    <cellStyle name="Normal 2 2 13 73" xfId="538" xr:uid="{00000000-0005-0000-0000-000014020000}"/>
    <cellStyle name="Normal 2 2 13 74" xfId="539" xr:uid="{00000000-0005-0000-0000-000015020000}"/>
    <cellStyle name="Normal 2 2 13 75" xfId="540" xr:uid="{00000000-0005-0000-0000-000016020000}"/>
    <cellStyle name="Normal 2 2 13 76" xfId="541" xr:uid="{00000000-0005-0000-0000-000017020000}"/>
    <cellStyle name="Normal 2 2 13 77" xfId="542" xr:uid="{00000000-0005-0000-0000-000018020000}"/>
    <cellStyle name="Normal 2 2 13 78" xfId="543" xr:uid="{00000000-0005-0000-0000-000019020000}"/>
    <cellStyle name="Normal 2 2 13 79" xfId="544" xr:uid="{00000000-0005-0000-0000-00001A020000}"/>
    <cellStyle name="Normal 2 2 13 8" xfId="545" xr:uid="{00000000-0005-0000-0000-00001B020000}"/>
    <cellStyle name="Normal 2 2 13 80" xfId="546" xr:uid="{00000000-0005-0000-0000-00001C020000}"/>
    <cellStyle name="Normal 2 2 13 81" xfId="547" xr:uid="{00000000-0005-0000-0000-00001D020000}"/>
    <cellStyle name="Normal 2 2 13 82" xfId="548" xr:uid="{00000000-0005-0000-0000-00001E020000}"/>
    <cellStyle name="Normal 2 2 13 83" xfId="549" xr:uid="{00000000-0005-0000-0000-00001F020000}"/>
    <cellStyle name="Normal 2 2 13 83 10" xfId="550" xr:uid="{00000000-0005-0000-0000-000020020000}"/>
    <cellStyle name="Normal 2 2 13 83 11" xfId="551" xr:uid="{00000000-0005-0000-0000-000021020000}"/>
    <cellStyle name="Normal 2 2 13 83 12" xfId="552" xr:uid="{00000000-0005-0000-0000-000022020000}"/>
    <cellStyle name="Normal 2 2 13 83 13" xfId="553" xr:uid="{00000000-0005-0000-0000-000023020000}"/>
    <cellStyle name="Normal 2 2 13 83 2" xfId="554" xr:uid="{00000000-0005-0000-0000-000024020000}"/>
    <cellStyle name="Normal 2 2 13 83 2 2" xfId="555" xr:uid="{00000000-0005-0000-0000-000025020000}"/>
    <cellStyle name="Normal 2 2 13 83 2 3" xfId="556" xr:uid="{00000000-0005-0000-0000-000026020000}"/>
    <cellStyle name="Normal 2 2 13 83 3" xfId="557" xr:uid="{00000000-0005-0000-0000-000027020000}"/>
    <cellStyle name="Normal 2 2 13 83 4" xfId="558" xr:uid="{00000000-0005-0000-0000-000028020000}"/>
    <cellStyle name="Normal 2 2 13 83 5" xfId="559" xr:uid="{00000000-0005-0000-0000-000029020000}"/>
    <cellStyle name="Normal 2 2 13 83 6" xfId="560" xr:uid="{00000000-0005-0000-0000-00002A020000}"/>
    <cellStyle name="Normal 2 2 13 83 7" xfId="561" xr:uid="{00000000-0005-0000-0000-00002B020000}"/>
    <cellStyle name="Normal 2 2 13 83 8" xfId="562" xr:uid="{00000000-0005-0000-0000-00002C020000}"/>
    <cellStyle name="Normal 2 2 13 83 9" xfId="563" xr:uid="{00000000-0005-0000-0000-00002D020000}"/>
    <cellStyle name="Normal 2 2 13 84" xfId="564" xr:uid="{00000000-0005-0000-0000-00002E020000}"/>
    <cellStyle name="Normal 2 2 13 84 2" xfId="565" xr:uid="{00000000-0005-0000-0000-00002F020000}"/>
    <cellStyle name="Normal 2 2 13 84 3" xfId="566" xr:uid="{00000000-0005-0000-0000-000030020000}"/>
    <cellStyle name="Normal 2 2 13 85" xfId="567" xr:uid="{00000000-0005-0000-0000-000031020000}"/>
    <cellStyle name="Normal 2 2 13 86" xfId="568" xr:uid="{00000000-0005-0000-0000-000032020000}"/>
    <cellStyle name="Normal 2 2 13 87" xfId="569" xr:uid="{00000000-0005-0000-0000-000033020000}"/>
    <cellStyle name="Normal 2 2 13 88" xfId="570" xr:uid="{00000000-0005-0000-0000-000034020000}"/>
    <cellStyle name="Normal 2 2 13 89" xfId="571" xr:uid="{00000000-0005-0000-0000-000035020000}"/>
    <cellStyle name="Normal 2 2 13 9" xfId="572" xr:uid="{00000000-0005-0000-0000-000036020000}"/>
    <cellStyle name="Normal 2 2 13 90" xfId="573" xr:uid="{00000000-0005-0000-0000-000037020000}"/>
    <cellStyle name="Normal 2 2 13 91" xfId="574" xr:uid="{00000000-0005-0000-0000-000038020000}"/>
    <cellStyle name="Normal 2 2 13 92" xfId="575" xr:uid="{00000000-0005-0000-0000-000039020000}"/>
    <cellStyle name="Normal 2 2 13 93" xfId="576" xr:uid="{00000000-0005-0000-0000-00003A020000}"/>
    <cellStyle name="Normal 2 2 13 94" xfId="577" xr:uid="{00000000-0005-0000-0000-00003B020000}"/>
    <cellStyle name="Normal 2 2 130" xfId="578" xr:uid="{00000000-0005-0000-0000-00003C020000}"/>
    <cellStyle name="Normal 2 2 131" xfId="579" xr:uid="{00000000-0005-0000-0000-00003D020000}"/>
    <cellStyle name="Normal 2 2 132" xfId="580" xr:uid="{00000000-0005-0000-0000-00003E020000}"/>
    <cellStyle name="Normal 2 2 133" xfId="581" xr:uid="{00000000-0005-0000-0000-00003F020000}"/>
    <cellStyle name="Normal 2 2 134" xfId="582" xr:uid="{00000000-0005-0000-0000-000040020000}"/>
    <cellStyle name="Normal 2 2 135" xfId="583" xr:uid="{00000000-0005-0000-0000-000041020000}"/>
    <cellStyle name="Normal 2 2 136" xfId="584" xr:uid="{00000000-0005-0000-0000-000042020000}"/>
    <cellStyle name="Normal 2 2 137" xfId="585" xr:uid="{00000000-0005-0000-0000-000043020000}"/>
    <cellStyle name="Normal 2 2 138" xfId="586" xr:uid="{00000000-0005-0000-0000-000044020000}"/>
    <cellStyle name="Normal 2 2 139" xfId="587" xr:uid="{00000000-0005-0000-0000-000045020000}"/>
    <cellStyle name="Normal 2 2 14" xfId="588" xr:uid="{00000000-0005-0000-0000-000046020000}"/>
    <cellStyle name="Normal 2 2 140" xfId="589" xr:uid="{00000000-0005-0000-0000-000047020000}"/>
    <cellStyle name="Normal 2 2 141" xfId="590" xr:uid="{00000000-0005-0000-0000-000048020000}"/>
    <cellStyle name="Normal 2 2 142" xfId="591" xr:uid="{00000000-0005-0000-0000-000049020000}"/>
    <cellStyle name="Normal 2 2 143" xfId="592" xr:uid="{00000000-0005-0000-0000-00004A020000}"/>
    <cellStyle name="Normal 2 2 144" xfId="593" xr:uid="{00000000-0005-0000-0000-00004B020000}"/>
    <cellStyle name="Normal 2 2 145" xfId="594" xr:uid="{00000000-0005-0000-0000-00004C020000}"/>
    <cellStyle name="Normal 2 2 146" xfId="595" xr:uid="{00000000-0005-0000-0000-00004D020000}"/>
    <cellStyle name="Normal 2 2 147" xfId="596" xr:uid="{00000000-0005-0000-0000-00004E020000}"/>
    <cellStyle name="Normal 2 2 148" xfId="597" xr:uid="{00000000-0005-0000-0000-00004F020000}"/>
    <cellStyle name="Normal 2 2 149" xfId="598" xr:uid="{00000000-0005-0000-0000-000050020000}"/>
    <cellStyle name="Normal 2 2 15" xfId="599" xr:uid="{00000000-0005-0000-0000-000051020000}"/>
    <cellStyle name="Normal 2 2 150" xfId="600" xr:uid="{00000000-0005-0000-0000-000052020000}"/>
    <cellStyle name="Normal 2 2 151" xfId="601" xr:uid="{00000000-0005-0000-0000-000053020000}"/>
    <cellStyle name="Normal 2 2 152" xfId="602" xr:uid="{00000000-0005-0000-0000-000054020000}"/>
    <cellStyle name="Normal 2 2 153" xfId="603" xr:uid="{00000000-0005-0000-0000-000055020000}"/>
    <cellStyle name="Normal 2 2 154" xfId="604" xr:uid="{00000000-0005-0000-0000-000056020000}"/>
    <cellStyle name="Normal 2 2 155" xfId="605" xr:uid="{00000000-0005-0000-0000-000057020000}"/>
    <cellStyle name="Normal 2 2 156" xfId="606" xr:uid="{00000000-0005-0000-0000-000058020000}"/>
    <cellStyle name="Normal 2 2 157" xfId="607" xr:uid="{00000000-0005-0000-0000-000059020000}"/>
    <cellStyle name="Normal 2 2 158" xfId="608" xr:uid="{00000000-0005-0000-0000-00005A020000}"/>
    <cellStyle name="Normal 2 2 159" xfId="609" xr:uid="{00000000-0005-0000-0000-00005B020000}"/>
    <cellStyle name="Normal 2 2 16" xfId="610" xr:uid="{00000000-0005-0000-0000-00005C020000}"/>
    <cellStyle name="Normal 2 2 160" xfId="611" xr:uid="{00000000-0005-0000-0000-00005D020000}"/>
    <cellStyle name="Normal 2 2 161" xfId="612" xr:uid="{00000000-0005-0000-0000-00005E020000}"/>
    <cellStyle name="Normal 2 2 162" xfId="613" xr:uid="{00000000-0005-0000-0000-00005F020000}"/>
    <cellStyle name="Normal 2 2 163" xfId="614" xr:uid="{00000000-0005-0000-0000-000060020000}"/>
    <cellStyle name="Normal 2 2 164" xfId="615" xr:uid="{00000000-0005-0000-0000-000061020000}"/>
    <cellStyle name="Normal 2 2 165" xfId="616" xr:uid="{00000000-0005-0000-0000-000062020000}"/>
    <cellStyle name="Normal 2 2 166" xfId="617" xr:uid="{00000000-0005-0000-0000-000063020000}"/>
    <cellStyle name="Normal 2 2 167" xfId="618" xr:uid="{00000000-0005-0000-0000-000064020000}"/>
    <cellStyle name="Normal 2 2 168" xfId="619" xr:uid="{00000000-0005-0000-0000-000065020000}"/>
    <cellStyle name="Normal 2 2 169" xfId="620" xr:uid="{00000000-0005-0000-0000-000066020000}"/>
    <cellStyle name="Normal 2 2 17" xfId="621" xr:uid="{00000000-0005-0000-0000-000067020000}"/>
    <cellStyle name="Normal 2 2 170" xfId="622" xr:uid="{00000000-0005-0000-0000-000068020000}"/>
    <cellStyle name="Normal 2 2 171" xfId="623" xr:uid="{00000000-0005-0000-0000-000069020000}"/>
    <cellStyle name="Normal 2 2 172" xfId="624" xr:uid="{00000000-0005-0000-0000-00006A020000}"/>
    <cellStyle name="Normal 2 2 173" xfId="625" xr:uid="{00000000-0005-0000-0000-00006B020000}"/>
    <cellStyle name="Normal 2 2 174" xfId="626" xr:uid="{00000000-0005-0000-0000-00006C020000}"/>
    <cellStyle name="Normal 2 2 175" xfId="627" xr:uid="{00000000-0005-0000-0000-00006D020000}"/>
    <cellStyle name="Normal 2 2 176" xfId="628" xr:uid="{00000000-0005-0000-0000-00006E020000}"/>
    <cellStyle name="Normal 2 2 177" xfId="629" xr:uid="{00000000-0005-0000-0000-00006F020000}"/>
    <cellStyle name="Normal 2 2 178" xfId="630" xr:uid="{00000000-0005-0000-0000-000070020000}"/>
    <cellStyle name="Normal 2 2 179" xfId="631" xr:uid="{00000000-0005-0000-0000-000071020000}"/>
    <cellStyle name="Normal 2 2 18" xfId="632" xr:uid="{00000000-0005-0000-0000-000072020000}"/>
    <cellStyle name="Normal 2 2 180" xfId="633" xr:uid="{00000000-0005-0000-0000-000073020000}"/>
    <cellStyle name="Normal 2 2 181" xfId="634" xr:uid="{00000000-0005-0000-0000-000074020000}"/>
    <cellStyle name="Normal 2 2 182" xfId="635" xr:uid="{00000000-0005-0000-0000-000075020000}"/>
    <cellStyle name="Normal 2 2 183" xfId="636" xr:uid="{00000000-0005-0000-0000-000076020000}"/>
    <cellStyle name="Normal 2 2 184" xfId="637" xr:uid="{00000000-0005-0000-0000-000077020000}"/>
    <cellStyle name="Normal 2 2 185" xfId="638" xr:uid="{00000000-0005-0000-0000-000078020000}"/>
    <cellStyle name="Normal 2 2 186" xfId="639" xr:uid="{00000000-0005-0000-0000-000079020000}"/>
    <cellStyle name="Normal 2 2 187" xfId="640" xr:uid="{00000000-0005-0000-0000-00007A020000}"/>
    <cellStyle name="Normal 2 2 188" xfId="641" xr:uid="{00000000-0005-0000-0000-00007B020000}"/>
    <cellStyle name="Normal 2 2 189" xfId="642" xr:uid="{00000000-0005-0000-0000-00007C020000}"/>
    <cellStyle name="Normal 2 2 19" xfId="643" xr:uid="{00000000-0005-0000-0000-00007D020000}"/>
    <cellStyle name="Normal 2 2 190" xfId="644" xr:uid="{00000000-0005-0000-0000-00007E020000}"/>
    <cellStyle name="Normal 2 2 191" xfId="645" xr:uid="{00000000-0005-0000-0000-00007F020000}"/>
    <cellStyle name="Normal 2 2 192" xfId="646" xr:uid="{00000000-0005-0000-0000-000080020000}"/>
    <cellStyle name="Normal 2 2 193" xfId="647" xr:uid="{00000000-0005-0000-0000-000081020000}"/>
    <cellStyle name="Normal 2 2 194" xfId="648" xr:uid="{00000000-0005-0000-0000-000082020000}"/>
    <cellStyle name="Normal 2 2 195" xfId="649" xr:uid="{00000000-0005-0000-0000-000083020000}"/>
    <cellStyle name="Normal 2 2 196" xfId="650" xr:uid="{00000000-0005-0000-0000-000084020000}"/>
    <cellStyle name="Normal 2 2 196 10" xfId="651" xr:uid="{00000000-0005-0000-0000-000085020000}"/>
    <cellStyle name="Normal 2 2 196 11" xfId="652" xr:uid="{00000000-0005-0000-0000-000086020000}"/>
    <cellStyle name="Normal 2 2 196 12" xfId="653" xr:uid="{00000000-0005-0000-0000-000087020000}"/>
    <cellStyle name="Normal 2 2 196 13" xfId="654" xr:uid="{00000000-0005-0000-0000-000088020000}"/>
    <cellStyle name="Normal 2 2 196 14" xfId="655" xr:uid="{00000000-0005-0000-0000-000089020000}"/>
    <cellStyle name="Normal 2 2 196 2" xfId="656" xr:uid="{00000000-0005-0000-0000-00008A020000}"/>
    <cellStyle name="Normal 2 2 196 2 10" xfId="657" xr:uid="{00000000-0005-0000-0000-00008B020000}"/>
    <cellStyle name="Normal 2 2 196 2 11" xfId="658" xr:uid="{00000000-0005-0000-0000-00008C020000}"/>
    <cellStyle name="Normal 2 2 196 2 12" xfId="659" xr:uid="{00000000-0005-0000-0000-00008D020000}"/>
    <cellStyle name="Normal 2 2 196 2 13" xfId="660" xr:uid="{00000000-0005-0000-0000-00008E020000}"/>
    <cellStyle name="Normal 2 2 196 2 2" xfId="661" xr:uid="{00000000-0005-0000-0000-00008F020000}"/>
    <cellStyle name="Normal 2 2 196 2 2 2" xfId="662" xr:uid="{00000000-0005-0000-0000-000090020000}"/>
    <cellStyle name="Normal 2 2 196 2 2 3" xfId="663" xr:uid="{00000000-0005-0000-0000-000091020000}"/>
    <cellStyle name="Normal 2 2 196 2 3" xfId="664" xr:uid="{00000000-0005-0000-0000-000092020000}"/>
    <cellStyle name="Normal 2 2 196 2 4" xfId="665" xr:uid="{00000000-0005-0000-0000-000093020000}"/>
    <cellStyle name="Normal 2 2 196 2 5" xfId="666" xr:uid="{00000000-0005-0000-0000-000094020000}"/>
    <cellStyle name="Normal 2 2 196 2 6" xfId="667" xr:uid="{00000000-0005-0000-0000-000095020000}"/>
    <cellStyle name="Normal 2 2 196 2 7" xfId="668" xr:uid="{00000000-0005-0000-0000-000096020000}"/>
    <cellStyle name="Normal 2 2 196 2 8" xfId="669" xr:uid="{00000000-0005-0000-0000-000097020000}"/>
    <cellStyle name="Normal 2 2 196 2 9" xfId="670" xr:uid="{00000000-0005-0000-0000-000098020000}"/>
    <cellStyle name="Normal 2 2 196 3" xfId="671" xr:uid="{00000000-0005-0000-0000-000099020000}"/>
    <cellStyle name="Normal 2 2 196 4" xfId="672" xr:uid="{00000000-0005-0000-0000-00009A020000}"/>
    <cellStyle name="Normal 2 2 196 4 2" xfId="673" xr:uid="{00000000-0005-0000-0000-00009B020000}"/>
    <cellStyle name="Normal 2 2 196 4 3" xfId="674" xr:uid="{00000000-0005-0000-0000-00009C020000}"/>
    <cellStyle name="Normal 2 2 196 5" xfId="675" xr:uid="{00000000-0005-0000-0000-00009D020000}"/>
    <cellStyle name="Normal 2 2 196 6" xfId="676" xr:uid="{00000000-0005-0000-0000-00009E020000}"/>
    <cellStyle name="Normal 2 2 196 7" xfId="677" xr:uid="{00000000-0005-0000-0000-00009F020000}"/>
    <cellStyle name="Normal 2 2 196 8" xfId="678" xr:uid="{00000000-0005-0000-0000-0000A0020000}"/>
    <cellStyle name="Normal 2 2 196 9" xfId="679" xr:uid="{00000000-0005-0000-0000-0000A1020000}"/>
    <cellStyle name="Normal 2 2 197" xfId="680" xr:uid="{00000000-0005-0000-0000-0000A2020000}"/>
    <cellStyle name="Normal 2 2 198" xfId="681" xr:uid="{00000000-0005-0000-0000-0000A3020000}"/>
    <cellStyle name="Normal 2 2 199" xfId="682" xr:uid="{00000000-0005-0000-0000-0000A4020000}"/>
    <cellStyle name="Normal 2 2 2" xfId="683" xr:uid="{00000000-0005-0000-0000-0000A5020000}"/>
    <cellStyle name="Normal 2 2 2 10" xfId="684" xr:uid="{00000000-0005-0000-0000-0000A6020000}"/>
    <cellStyle name="Normal 2 2 2 100" xfId="685" xr:uid="{00000000-0005-0000-0000-0000A7020000}"/>
    <cellStyle name="Normal 2 2 2 101" xfId="686" xr:uid="{00000000-0005-0000-0000-0000A8020000}"/>
    <cellStyle name="Normal 2 2 2 102" xfId="687" xr:uid="{00000000-0005-0000-0000-0000A9020000}"/>
    <cellStyle name="Normal 2 2 2 103" xfId="688" xr:uid="{00000000-0005-0000-0000-0000AA020000}"/>
    <cellStyle name="Normal 2 2 2 104" xfId="689" xr:uid="{00000000-0005-0000-0000-0000AB020000}"/>
    <cellStyle name="Normal 2 2 2 105" xfId="690" xr:uid="{00000000-0005-0000-0000-0000AC020000}"/>
    <cellStyle name="Normal 2 2 2 106" xfId="691" xr:uid="{00000000-0005-0000-0000-0000AD020000}"/>
    <cellStyle name="Normal 2 2 2 107" xfId="692" xr:uid="{00000000-0005-0000-0000-0000AE020000}"/>
    <cellStyle name="Normal 2 2 2 108" xfId="693" xr:uid="{00000000-0005-0000-0000-0000AF020000}"/>
    <cellStyle name="Normal 2 2 2 109" xfId="694" xr:uid="{00000000-0005-0000-0000-0000B0020000}"/>
    <cellStyle name="Normal 2 2 2 11" xfId="695" xr:uid="{00000000-0005-0000-0000-0000B1020000}"/>
    <cellStyle name="Normal 2 2 2 110" xfId="696" xr:uid="{00000000-0005-0000-0000-0000B2020000}"/>
    <cellStyle name="Normal 2 2 2 111" xfId="697" xr:uid="{00000000-0005-0000-0000-0000B3020000}"/>
    <cellStyle name="Normal 2 2 2 112" xfId="698" xr:uid="{00000000-0005-0000-0000-0000B4020000}"/>
    <cellStyle name="Normal 2 2 2 113" xfId="699" xr:uid="{00000000-0005-0000-0000-0000B5020000}"/>
    <cellStyle name="Normal 2 2 2 114" xfId="700" xr:uid="{00000000-0005-0000-0000-0000B6020000}"/>
    <cellStyle name="Normal 2 2 2 115" xfId="701" xr:uid="{00000000-0005-0000-0000-0000B7020000}"/>
    <cellStyle name="Normal 2 2 2 116" xfId="702" xr:uid="{00000000-0005-0000-0000-0000B8020000}"/>
    <cellStyle name="Normal 2 2 2 117" xfId="703" xr:uid="{00000000-0005-0000-0000-0000B9020000}"/>
    <cellStyle name="Normal 2 2 2 118" xfId="704" xr:uid="{00000000-0005-0000-0000-0000BA020000}"/>
    <cellStyle name="Normal 2 2 2 119" xfId="705" xr:uid="{00000000-0005-0000-0000-0000BB020000}"/>
    <cellStyle name="Normal 2 2 2 12" xfId="706" xr:uid="{00000000-0005-0000-0000-0000BC020000}"/>
    <cellStyle name="Normal 2 2 2 120" xfId="707" xr:uid="{00000000-0005-0000-0000-0000BD020000}"/>
    <cellStyle name="Normal 2 2 2 121" xfId="708" xr:uid="{00000000-0005-0000-0000-0000BE020000}"/>
    <cellStyle name="Normal 2 2 2 121 10" xfId="709" xr:uid="{00000000-0005-0000-0000-0000BF020000}"/>
    <cellStyle name="Normal 2 2 2 121 11" xfId="710" xr:uid="{00000000-0005-0000-0000-0000C0020000}"/>
    <cellStyle name="Normal 2 2 2 121 12" xfId="711" xr:uid="{00000000-0005-0000-0000-0000C1020000}"/>
    <cellStyle name="Normal 2 2 2 121 13" xfId="712" xr:uid="{00000000-0005-0000-0000-0000C2020000}"/>
    <cellStyle name="Normal 2 2 2 121 14" xfId="713" xr:uid="{00000000-0005-0000-0000-0000C3020000}"/>
    <cellStyle name="Normal 2 2 2 121 15" xfId="714" xr:uid="{00000000-0005-0000-0000-0000C4020000}"/>
    <cellStyle name="Normal 2 2 2 121 16" xfId="715" xr:uid="{00000000-0005-0000-0000-0000C5020000}"/>
    <cellStyle name="Normal 2 2 2 121 17" xfId="716" xr:uid="{00000000-0005-0000-0000-0000C6020000}"/>
    <cellStyle name="Normal 2 2 2 121 18" xfId="717" xr:uid="{00000000-0005-0000-0000-0000C7020000}"/>
    <cellStyle name="Normal 2 2 2 121 19" xfId="718" xr:uid="{00000000-0005-0000-0000-0000C8020000}"/>
    <cellStyle name="Normal 2 2 2 121 2" xfId="719" xr:uid="{00000000-0005-0000-0000-0000C9020000}"/>
    <cellStyle name="Normal 2 2 2 121 2 10" xfId="720" xr:uid="{00000000-0005-0000-0000-0000CA020000}"/>
    <cellStyle name="Normal 2 2 2 121 2 11" xfId="721" xr:uid="{00000000-0005-0000-0000-0000CB020000}"/>
    <cellStyle name="Normal 2 2 2 121 2 12" xfId="722" xr:uid="{00000000-0005-0000-0000-0000CC020000}"/>
    <cellStyle name="Normal 2 2 2 121 2 13" xfId="723" xr:uid="{00000000-0005-0000-0000-0000CD020000}"/>
    <cellStyle name="Normal 2 2 2 121 2 14" xfId="724" xr:uid="{00000000-0005-0000-0000-0000CE020000}"/>
    <cellStyle name="Normal 2 2 2 121 2 15" xfId="725" xr:uid="{00000000-0005-0000-0000-0000CF020000}"/>
    <cellStyle name="Normal 2 2 2 121 2 16" xfId="726" xr:uid="{00000000-0005-0000-0000-0000D0020000}"/>
    <cellStyle name="Normal 2 2 2 121 2 17" xfId="727" xr:uid="{00000000-0005-0000-0000-0000D1020000}"/>
    <cellStyle name="Normal 2 2 2 121 2 18" xfId="728" xr:uid="{00000000-0005-0000-0000-0000D2020000}"/>
    <cellStyle name="Normal 2 2 2 121 2 19" xfId="729" xr:uid="{00000000-0005-0000-0000-0000D3020000}"/>
    <cellStyle name="Normal 2 2 2 121 2 2" xfId="730" xr:uid="{00000000-0005-0000-0000-0000D4020000}"/>
    <cellStyle name="Normal 2 2 2 121 2 2 10" xfId="731" xr:uid="{00000000-0005-0000-0000-0000D5020000}"/>
    <cellStyle name="Normal 2 2 2 121 2 2 11" xfId="732" xr:uid="{00000000-0005-0000-0000-0000D6020000}"/>
    <cellStyle name="Normal 2 2 2 121 2 2 12" xfId="733" xr:uid="{00000000-0005-0000-0000-0000D7020000}"/>
    <cellStyle name="Normal 2 2 2 121 2 2 13" xfId="734" xr:uid="{00000000-0005-0000-0000-0000D8020000}"/>
    <cellStyle name="Normal 2 2 2 121 2 2 14" xfId="735" xr:uid="{00000000-0005-0000-0000-0000D9020000}"/>
    <cellStyle name="Normal 2 2 2 121 2 2 2" xfId="736" xr:uid="{00000000-0005-0000-0000-0000DA020000}"/>
    <cellStyle name="Normal 2 2 2 121 2 2 2 10" xfId="737" xr:uid="{00000000-0005-0000-0000-0000DB020000}"/>
    <cellStyle name="Normal 2 2 2 121 2 2 2 11" xfId="738" xr:uid="{00000000-0005-0000-0000-0000DC020000}"/>
    <cellStyle name="Normal 2 2 2 121 2 2 2 12" xfId="739" xr:uid="{00000000-0005-0000-0000-0000DD020000}"/>
    <cellStyle name="Normal 2 2 2 121 2 2 2 13" xfId="740" xr:uid="{00000000-0005-0000-0000-0000DE020000}"/>
    <cellStyle name="Normal 2 2 2 121 2 2 2 2" xfId="741" xr:uid="{00000000-0005-0000-0000-0000DF020000}"/>
    <cellStyle name="Normal 2 2 2 121 2 2 2 2 2" xfId="742" xr:uid="{00000000-0005-0000-0000-0000E0020000}"/>
    <cellStyle name="Normal 2 2 2 121 2 2 2 2 3" xfId="743" xr:uid="{00000000-0005-0000-0000-0000E1020000}"/>
    <cellStyle name="Normal 2 2 2 121 2 2 2 3" xfId="744" xr:uid="{00000000-0005-0000-0000-0000E2020000}"/>
    <cellStyle name="Normal 2 2 2 121 2 2 2 4" xfId="745" xr:uid="{00000000-0005-0000-0000-0000E3020000}"/>
    <cellStyle name="Normal 2 2 2 121 2 2 2 5" xfId="746" xr:uid="{00000000-0005-0000-0000-0000E4020000}"/>
    <cellStyle name="Normal 2 2 2 121 2 2 2 6" xfId="747" xr:uid="{00000000-0005-0000-0000-0000E5020000}"/>
    <cellStyle name="Normal 2 2 2 121 2 2 2 7" xfId="748" xr:uid="{00000000-0005-0000-0000-0000E6020000}"/>
    <cellStyle name="Normal 2 2 2 121 2 2 2 8" xfId="749" xr:uid="{00000000-0005-0000-0000-0000E7020000}"/>
    <cellStyle name="Normal 2 2 2 121 2 2 2 9" xfId="750" xr:uid="{00000000-0005-0000-0000-0000E8020000}"/>
    <cellStyle name="Normal 2 2 2 121 2 2 3" xfId="751" xr:uid="{00000000-0005-0000-0000-0000E9020000}"/>
    <cellStyle name="Normal 2 2 2 121 2 2 4" xfId="752" xr:uid="{00000000-0005-0000-0000-0000EA020000}"/>
    <cellStyle name="Normal 2 2 2 121 2 2 4 2" xfId="753" xr:uid="{00000000-0005-0000-0000-0000EB020000}"/>
    <cellStyle name="Normal 2 2 2 121 2 2 4 3" xfId="754" xr:uid="{00000000-0005-0000-0000-0000EC020000}"/>
    <cellStyle name="Normal 2 2 2 121 2 2 5" xfId="755" xr:uid="{00000000-0005-0000-0000-0000ED020000}"/>
    <cellStyle name="Normal 2 2 2 121 2 2 6" xfId="756" xr:uid="{00000000-0005-0000-0000-0000EE020000}"/>
    <cellStyle name="Normal 2 2 2 121 2 2 7" xfId="757" xr:uid="{00000000-0005-0000-0000-0000EF020000}"/>
    <cellStyle name="Normal 2 2 2 121 2 2 8" xfId="758" xr:uid="{00000000-0005-0000-0000-0000F0020000}"/>
    <cellStyle name="Normal 2 2 2 121 2 2 9" xfId="759" xr:uid="{00000000-0005-0000-0000-0000F1020000}"/>
    <cellStyle name="Normal 2 2 2 121 2 3" xfId="760" xr:uid="{00000000-0005-0000-0000-0000F2020000}"/>
    <cellStyle name="Normal 2 2 2 121 2 4" xfId="761" xr:uid="{00000000-0005-0000-0000-0000F3020000}"/>
    <cellStyle name="Normal 2 2 2 121 2 5" xfId="762" xr:uid="{00000000-0005-0000-0000-0000F4020000}"/>
    <cellStyle name="Normal 2 2 2 121 2 6" xfId="763" xr:uid="{00000000-0005-0000-0000-0000F5020000}"/>
    <cellStyle name="Normal 2 2 2 121 2 7" xfId="764" xr:uid="{00000000-0005-0000-0000-0000F6020000}"/>
    <cellStyle name="Normal 2 2 2 121 2 8" xfId="765" xr:uid="{00000000-0005-0000-0000-0000F7020000}"/>
    <cellStyle name="Normal 2 2 2 121 2 8 10" xfId="766" xr:uid="{00000000-0005-0000-0000-0000F8020000}"/>
    <cellStyle name="Normal 2 2 2 121 2 8 11" xfId="767" xr:uid="{00000000-0005-0000-0000-0000F9020000}"/>
    <cellStyle name="Normal 2 2 2 121 2 8 12" xfId="768" xr:uid="{00000000-0005-0000-0000-0000FA020000}"/>
    <cellStyle name="Normal 2 2 2 121 2 8 13" xfId="769" xr:uid="{00000000-0005-0000-0000-0000FB020000}"/>
    <cellStyle name="Normal 2 2 2 121 2 8 2" xfId="770" xr:uid="{00000000-0005-0000-0000-0000FC020000}"/>
    <cellStyle name="Normal 2 2 2 121 2 8 2 2" xfId="771" xr:uid="{00000000-0005-0000-0000-0000FD020000}"/>
    <cellStyle name="Normal 2 2 2 121 2 8 2 3" xfId="772" xr:uid="{00000000-0005-0000-0000-0000FE020000}"/>
    <cellStyle name="Normal 2 2 2 121 2 8 3" xfId="773" xr:uid="{00000000-0005-0000-0000-0000FF020000}"/>
    <cellStyle name="Normal 2 2 2 121 2 8 4" xfId="774" xr:uid="{00000000-0005-0000-0000-000000030000}"/>
    <cellStyle name="Normal 2 2 2 121 2 8 5" xfId="775" xr:uid="{00000000-0005-0000-0000-000001030000}"/>
    <cellStyle name="Normal 2 2 2 121 2 8 6" xfId="776" xr:uid="{00000000-0005-0000-0000-000002030000}"/>
    <cellStyle name="Normal 2 2 2 121 2 8 7" xfId="777" xr:uid="{00000000-0005-0000-0000-000003030000}"/>
    <cellStyle name="Normal 2 2 2 121 2 8 8" xfId="778" xr:uid="{00000000-0005-0000-0000-000004030000}"/>
    <cellStyle name="Normal 2 2 2 121 2 8 9" xfId="779" xr:uid="{00000000-0005-0000-0000-000005030000}"/>
    <cellStyle name="Normal 2 2 2 121 2 9" xfId="780" xr:uid="{00000000-0005-0000-0000-000006030000}"/>
    <cellStyle name="Normal 2 2 2 121 2 9 2" xfId="781" xr:uid="{00000000-0005-0000-0000-000007030000}"/>
    <cellStyle name="Normal 2 2 2 121 2 9 3" xfId="782" xr:uid="{00000000-0005-0000-0000-000008030000}"/>
    <cellStyle name="Normal 2 2 2 121 3" xfId="783" xr:uid="{00000000-0005-0000-0000-000009030000}"/>
    <cellStyle name="Normal 2 2 2 121 3 10" xfId="784" xr:uid="{00000000-0005-0000-0000-00000A030000}"/>
    <cellStyle name="Normal 2 2 2 121 3 11" xfId="785" xr:uid="{00000000-0005-0000-0000-00000B030000}"/>
    <cellStyle name="Normal 2 2 2 121 3 12" xfId="786" xr:uid="{00000000-0005-0000-0000-00000C030000}"/>
    <cellStyle name="Normal 2 2 2 121 3 13" xfId="787" xr:uid="{00000000-0005-0000-0000-00000D030000}"/>
    <cellStyle name="Normal 2 2 2 121 3 14" xfId="788" xr:uid="{00000000-0005-0000-0000-00000E030000}"/>
    <cellStyle name="Normal 2 2 2 121 3 2" xfId="789" xr:uid="{00000000-0005-0000-0000-00000F030000}"/>
    <cellStyle name="Normal 2 2 2 121 3 2 10" xfId="790" xr:uid="{00000000-0005-0000-0000-000010030000}"/>
    <cellStyle name="Normal 2 2 2 121 3 2 11" xfId="791" xr:uid="{00000000-0005-0000-0000-000011030000}"/>
    <cellStyle name="Normal 2 2 2 121 3 2 12" xfId="792" xr:uid="{00000000-0005-0000-0000-000012030000}"/>
    <cellStyle name="Normal 2 2 2 121 3 2 13" xfId="793" xr:uid="{00000000-0005-0000-0000-000013030000}"/>
    <cellStyle name="Normal 2 2 2 121 3 2 2" xfId="794" xr:uid="{00000000-0005-0000-0000-000014030000}"/>
    <cellStyle name="Normal 2 2 2 121 3 2 2 2" xfId="795" xr:uid="{00000000-0005-0000-0000-000015030000}"/>
    <cellStyle name="Normal 2 2 2 121 3 2 2 3" xfId="796" xr:uid="{00000000-0005-0000-0000-000016030000}"/>
    <cellStyle name="Normal 2 2 2 121 3 2 3" xfId="797" xr:uid="{00000000-0005-0000-0000-000017030000}"/>
    <cellStyle name="Normal 2 2 2 121 3 2 4" xfId="798" xr:uid="{00000000-0005-0000-0000-000018030000}"/>
    <cellStyle name="Normal 2 2 2 121 3 2 5" xfId="799" xr:uid="{00000000-0005-0000-0000-000019030000}"/>
    <cellStyle name="Normal 2 2 2 121 3 2 6" xfId="800" xr:uid="{00000000-0005-0000-0000-00001A030000}"/>
    <cellStyle name="Normal 2 2 2 121 3 2 7" xfId="801" xr:uid="{00000000-0005-0000-0000-00001B030000}"/>
    <cellStyle name="Normal 2 2 2 121 3 2 8" xfId="802" xr:uid="{00000000-0005-0000-0000-00001C030000}"/>
    <cellStyle name="Normal 2 2 2 121 3 2 9" xfId="803" xr:uid="{00000000-0005-0000-0000-00001D030000}"/>
    <cellStyle name="Normal 2 2 2 121 3 3" xfId="804" xr:uid="{00000000-0005-0000-0000-00001E030000}"/>
    <cellStyle name="Normal 2 2 2 121 3 4" xfId="805" xr:uid="{00000000-0005-0000-0000-00001F030000}"/>
    <cellStyle name="Normal 2 2 2 121 3 4 2" xfId="806" xr:uid="{00000000-0005-0000-0000-000020030000}"/>
    <cellStyle name="Normal 2 2 2 121 3 4 3" xfId="807" xr:uid="{00000000-0005-0000-0000-000021030000}"/>
    <cellStyle name="Normal 2 2 2 121 3 5" xfId="808" xr:uid="{00000000-0005-0000-0000-000022030000}"/>
    <cellStyle name="Normal 2 2 2 121 3 6" xfId="809" xr:uid="{00000000-0005-0000-0000-000023030000}"/>
    <cellStyle name="Normal 2 2 2 121 3 7" xfId="810" xr:uid="{00000000-0005-0000-0000-000024030000}"/>
    <cellStyle name="Normal 2 2 2 121 3 8" xfId="811" xr:uid="{00000000-0005-0000-0000-000025030000}"/>
    <cellStyle name="Normal 2 2 2 121 3 9" xfId="812" xr:uid="{00000000-0005-0000-0000-000026030000}"/>
    <cellStyle name="Normal 2 2 2 121 4" xfId="813" xr:uid="{00000000-0005-0000-0000-000027030000}"/>
    <cellStyle name="Normal 2 2 2 121 5" xfId="814" xr:uid="{00000000-0005-0000-0000-000028030000}"/>
    <cellStyle name="Normal 2 2 2 121 6" xfId="815" xr:uid="{00000000-0005-0000-0000-000029030000}"/>
    <cellStyle name="Normal 2 2 2 121 7" xfId="816" xr:uid="{00000000-0005-0000-0000-00002A030000}"/>
    <cellStyle name="Normal 2 2 2 121 8" xfId="817" xr:uid="{00000000-0005-0000-0000-00002B030000}"/>
    <cellStyle name="Normal 2 2 2 121 8 10" xfId="818" xr:uid="{00000000-0005-0000-0000-00002C030000}"/>
    <cellStyle name="Normal 2 2 2 121 8 11" xfId="819" xr:uid="{00000000-0005-0000-0000-00002D030000}"/>
    <cellStyle name="Normal 2 2 2 121 8 12" xfId="820" xr:uid="{00000000-0005-0000-0000-00002E030000}"/>
    <cellStyle name="Normal 2 2 2 121 8 13" xfId="821" xr:uid="{00000000-0005-0000-0000-00002F030000}"/>
    <cellStyle name="Normal 2 2 2 121 8 2" xfId="822" xr:uid="{00000000-0005-0000-0000-000030030000}"/>
    <cellStyle name="Normal 2 2 2 121 8 2 2" xfId="823" xr:uid="{00000000-0005-0000-0000-000031030000}"/>
    <cellStyle name="Normal 2 2 2 121 8 2 3" xfId="824" xr:uid="{00000000-0005-0000-0000-000032030000}"/>
    <cellStyle name="Normal 2 2 2 121 8 3" xfId="825" xr:uid="{00000000-0005-0000-0000-000033030000}"/>
    <cellStyle name="Normal 2 2 2 121 8 4" xfId="826" xr:uid="{00000000-0005-0000-0000-000034030000}"/>
    <cellStyle name="Normal 2 2 2 121 8 5" xfId="827" xr:uid="{00000000-0005-0000-0000-000035030000}"/>
    <cellStyle name="Normal 2 2 2 121 8 6" xfId="828" xr:uid="{00000000-0005-0000-0000-000036030000}"/>
    <cellStyle name="Normal 2 2 2 121 8 7" xfId="829" xr:uid="{00000000-0005-0000-0000-000037030000}"/>
    <cellStyle name="Normal 2 2 2 121 8 8" xfId="830" xr:uid="{00000000-0005-0000-0000-000038030000}"/>
    <cellStyle name="Normal 2 2 2 121 8 9" xfId="831" xr:uid="{00000000-0005-0000-0000-000039030000}"/>
    <cellStyle name="Normal 2 2 2 121 9" xfId="832" xr:uid="{00000000-0005-0000-0000-00003A030000}"/>
    <cellStyle name="Normal 2 2 2 121 9 2" xfId="833" xr:uid="{00000000-0005-0000-0000-00003B030000}"/>
    <cellStyle name="Normal 2 2 2 121 9 3" xfId="834" xr:uid="{00000000-0005-0000-0000-00003C030000}"/>
    <cellStyle name="Normal 2 2 2 122" xfId="835" xr:uid="{00000000-0005-0000-0000-00003D030000}"/>
    <cellStyle name="Normal 2 2 2 123" xfId="836" xr:uid="{00000000-0005-0000-0000-00003E030000}"/>
    <cellStyle name="Normal 2 2 2 124" xfId="837" xr:uid="{00000000-0005-0000-0000-00003F030000}"/>
    <cellStyle name="Normal 2 2 2 125" xfId="838" xr:uid="{00000000-0005-0000-0000-000040030000}"/>
    <cellStyle name="Normal 2 2 2 126" xfId="839" xr:uid="{00000000-0005-0000-0000-000041030000}"/>
    <cellStyle name="Normal 2 2 2 127" xfId="840" xr:uid="{00000000-0005-0000-0000-000042030000}"/>
    <cellStyle name="Normal 2 2 2 128" xfId="841" xr:uid="{00000000-0005-0000-0000-000043030000}"/>
    <cellStyle name="Normal 2 2 2 129" xfId="842" xr:uid="{00000000-0005-0000-0000-000044030000}"/>
    <cellStyle name="Normal 2 2 2 13" xfId="843" xr:uid="{00000000-0005-0000-0000-000045030000}"/>
    <cellStyle name="Normal 2 2 2 130" xfId="844" xr:uid="{00000000-0005-0000-0000-000046030000}"/>
    <cellStyle name="Normal 2 2 2 131" xfId="845" xr:uid="{00000000-0005-0000-0000-000047030000}"/>
    <cellStyle name="Normal 2 2 2 132" xfId="846" xr:uid="{00000000-0005-0000-0000-000048030000}"/>
    <cellStyle name="Normal 2 2 2 133" xfId="847" xr:uid="{00000000-0005-0000-0000-000049030000}"/>
    <cellStyle name="Normal 2 2 2 134" xfId="848" xr:uid="{00000000-0005-0000-0000-00004A030000}"/>
    <cellStyle name="Normal 2 2 2 135" xfId="849" xr:uid="{00000000-0005-0000-0000-00004B030000}"/>
    <cellStyle name="Normal 2 2 2 136" xfId="850" xr:uid="{00000000-0005-0000-0000-00004C030000}"/>
    <cellStyle name="Normal 2 2 2 137" xfId="851" xr:uid="{00000000-0005-0000-0000-00004D030000}"/>
    <cellStyle name="Normal 2 2 2 138" xfId="852" xr:uid="{00000000-0005-0000-0000-00004E030000}"/>
    <cellStyle name="Normal 2 2 2 139" xfId="853" xr:uid="{00000000-0005-0000-0000-00004F030000}"/>
    <cellStyle name="Normal 2 2 2 14" xfId="854" xr:uid="{00000000-0005-0000-0000-000050030000}"/>
    <cellStyle name="Normal 2 2 2 140" xfId="855" xr:uid="{00000000-0005-0000-0000-000051030000}"/>
    <cellStyle name="Normal 2 2 2 141" xfId="856" xr:uid="{00000000-0005-0000-0000-000052030000}"/>
    <cellStyle name="Normal 2 2 2 142" xfId="857" xr:uid="{00000000-0005-0000-0000-000053030000}"/>
    <cellStyle name="Normal 2 2 2 143" xfId="858" xr:uid="{00000000-0005-0000-0000-000054030000}"/>
    <cellStyle name="Normal 2 2 2 144" xfId="859" xr:uid="{00000000-0005-0000-0000-000055030000}"/>
    <cellStyle name="Normal 2 2 2 145" xfId="860" xr:uid="{00000000-0005-0000-0000-000056030000}"/>
    <cellStyle name="Normal 2 2 2 146" xfId="861" xr:uid="{00000000-0005-0000-0000-000057030000}"/>
    <cellStyle name="Normal 2 2 2 147" xfId="862" xr:uid="{00000000-0005-0000-0000-000058030000}"/>
    <cellStyle name="Normal 2 2 2 148" xfId="863" xr:uid="{00000000-0005-0000-0000-000059030000}"/>
    <cellStyle name="Normal 2 2 2 149" xfId="864" xr:uid="{00000000-0005-0000-0000-00005A030000}"/>
    <cellStyle name="Normal 2 2 2 15" xfId="865" xr:uid="{00000000-0005-0000-0000-00005B030000}"/>
    <cellStyle name="Normal 2 2 2 150" xfId="866" xr:uid="{00000000-0005-0000-0000-00005C030000}"/>
    <cellStyle name="Normal 2 2 2 151" xfId="867" xr:uid="{00000000-0005-0000-0000-00005D030000}"/>
    <cellStyle name="Normal 2 2 2 152" xfId="868" xr:uid="{00000000-0005-0000-0000-00005E030000}"/>
    <cellStyle name="Normal 2 2 2 153" xfId="869" xr:uid="{00000000-0005-0000-0000-00005F030000}"/>
    <cellStyle name="Normal 2 2 2 154" xfId="870" xr:uid="{00000000-0005-0000-0000-000060030000}"/>
    <cellStyle name="Normal 2 2 2 155" xfId="871" xr:uid="{00000000-0005-0000-0000-000061030000}"/>
    <cellStyle name="Normal 2 2 2 156" xfId="872" xr:uid="{00000000-0005-0000-0000-000062030000}"/>
    <cellStyle name="Normal 2 2 2 157" xfId="873" xr:uid="{00000000-0005-0000-0000-000063030000}"/>
    <cellStyle name="Normal 2 2 2 158" xfId="874" xr:uid="{00000000-0005-0000-0000-000064030000}"/>
    <cellStyle name="Normal 2 2 2 159" xfId="875" xr:uid="{00000000-0005-0000-0000-000065030000}"/>
    <cellStyle name="Normal 2 2 2 16" xfId="876" xr:uid="{00000000-0005-0000-0000-000066030000}"/>
    <cellStyle name="Normal 2 2 2 160" xfId="877" xr:uid="{00000000-0005-0000-0000-000067030000}"/>
    <cellStyle name="Normal 2 2 2 161" xfId="878" xr:uid="{00000000-0005-0000-0000-000068030000}"/>
    <cellStyle name="Normal 2 2 2 162" xfId="879" xr:uid="{00000000-0005-0000-0000-000069030000}"/>
    <cellStyle name="Normal 2 2 2 163" xfId="880" xr:uid="{00000000-0005-0000-0000-00006A030000}"/>
    <cellStyle name="Normal 2 2 2 164" xfId="881" xr:uid="{00000000-0005-0000-0000-00006B030000}"/>
    <cellStyle name="Normal 2 2 2 165" xfId="882" xr:uid="{00000000-0005-0000-0000-00006C030000}"/>
    <cellStyle name="Normal 2 2 2 166" xfId="883" xr:uid="{00000000-0005-0000-0000-00006D030000}"/>
    <cellStyle name="Normal 2 2 2 167" xfId="884" xr:uid="{00000000-0005-0000-0000-00006E030000}"/>
    <cellStyle name="Normal 2 2 2 168" xfId="885" xr:uid="{00000000-0005-0000-0000-00006F030000}"/>
    <cellStyle name="Normal 2 2 2 169" xfId="886" xr:uid="{00000000-0005-0000-0000-000070030000}"/>
    <cellStyle name="Normal 2 2 2 17" xfId="887" xr:uid="{00000000-0005-0000-0000-000071030000}"/>
    <cellStyle name="Normal 2 2 2 170" xfId="888" xr:uid="{00000000-0005-0000-0000-000072030000}"/>
    <cellStyle name="Normal 2 2 2 171" xfId="889" xr:uid="{00000000-0005-0000-0000-000073030000}"/>
    <cellStyle name="Normal 2 2 2 172" xfId="890" xr:uid="{00000000-0005-0000-0000-000074030000}"/>
    <cellStyle name="Normal 2 2 2 173" xfId="891" xr:uid="{00000000-0005-0000-0000-000075030000}"/>
    <cellStyle name="Normal 2 2 2 174" xfId="892" xr:uid="{00000000-0005-0000-0000-000076030000}"/>
    <cellStyle name="Normal 2 2 2 175" xfId="893" xr:uid="{00000000-0005-0000-0000-000077030000}"/>
    <cellStyle name="Normal 2 2 2 176" xfId="894" xr:uid="{00000000-0005-0000-0000-000078030000}"/>
    <cellStyle name="Normal 2 2 2 177" xfId="895" xr:uid="{00000000-0005-0000-0000-000079030000}"/>
    <cellStyle name="Normal 2 2 2 178" xfId="896" xr:uid="{00000000-0005-0000-0000-00007A030000}"/>
    <cellStyle name="Normal 2 2 2 179" xfId="897" xr:uid="{00000000-0005-0000-0000-00007B030000}"/>
    <cellStyle name="Normal 2 2 2 18" xfId="898" xr:uid="{00000000-0005-0000-0000-00007C030000}"/>
    <cellStyle name="Normal 2 2 2 180" xfId="899" xr:uid="{00000000-0005-0000-0000-00007D030000}"/>
    <cellStyle name="Normal 2 2 2 181" xfId="900" xr:uid="{00000000-0005-0000-0000-00007E030000}"/>
    <cellStyle name="Normal 2 2 2 182" xfId="901" xr:uid="{00000000-0005-0000-0000-00007F030000}"/>
    <cellStyle name="Normal 2 2 2 183" xfId="902" xr:uid="{00000000-0005-0000-0000-000080030000}"/>
    <cellStyle name="Normal 2 2 2 184" xfId="903" xr:uid="{00000000-0005-0000-0000-000081030000}"/>
    <cellStyle name="Normal 2 2 2 185" xfId="904" xr:uid="{00000000-0005-0000-0000-000082030000}"/>
    <cellStyle name="Normal 2 2 2 186" xfId="905" xr:uid="{00000000-0005-0000-0000-000083030000}"/>
    <cellStyle name="Normal 2 2 2 187" xfId="906" xr:uid="{00000000-0005-0000-0000-000084030000}"/>
    <cellStyle name="Normal 2 2 2 188" xfId="907" xr:uid="{00000000-0005-0000-0000-000085030000}"/>
    <cellStyle name="Normal 2 2 2 188 10" xfId="908" xr:uid="{00000000-0005-0000-0000-000086030000}"/>
    <cellStyle name="Normal 2 2 2 188 11" xfId="909" xr:uid="{00000000-0005-0000-0000-000087030000}"/>
    <cellStyle name="Normal 2 2 2 188 12" xfId="910" xr:uid="{00000000-0005-0000-0000-000088030000}"/>
    <cellStyle name="Normal 2 2 2 188 13" xfId="911" xr:uid="{00000000-0005-0000-0000-000089030000}"/>
    <cellStyle name="Normal 2 2 2 188 14" xfId="912" xr:uid="{00000000-0005-0000-0000-00008A030000}"/>
    <cellStyle name="Normal 2 2 2 188 2" xfId="913" xr:uid="{00000000-0005-0000-0000-00008B030000}"/>
    <cellStyle name="Normal 2 2 2 188 2 10" xfId="914" xr:uid="{00000000-0005-0000-0000-00008C030000}"/>
    <cellStyle name="Normal 2 2 2 188 2 11" xfId="915" xr:uid="{00000000-0005-0000-0000-00008D030000}"/>
    <cellStyle name="Normal 2 2 2 188 2 12" xfId="916" xr:uid="{00000000-0005-0000-0000-00008E030000}"/>
    <cellStyle name="Normal 2 2 2 188 2 13" xfId="917" xr:uid="{00000000-0005-0000-0000-00008F030000}"/>
    <cellStyle name="Normal 2 2 2 188 2 2" xfId="918" xr:uid="{00000000-0005-0000-0000-000090030000}"/>
    <cellStyle name="Normal 2 2 2 188 2 2 2" xfId="919" xr:uid="{00000000-0005-0000-0000-000091030000}"/>
    <cellStyle name="Normal 2 2 2 188 2 2 3" xfId="920" xr:uid="{00000000-0005-0000-0000-000092030000}"/>
    <cellStyle name="Normal 2 2 2 188 2 3" xfId="921" xr:uid="{00000000-0005-0000-0000-000093030000}"/>
    <cellStyle name="Normal 2 2 2 188 2 4" xfId="922" xr:uid="{00000000-0005-0000-0000-000094030000}"/>
    <cellStyle name="Normal 2 2 2 188 2 5" xfId="923" xr:uid="{00000000-0005-0000-0000-000095030000}"/>
    <cellStyle name="Normal 2 2 2 188 2 6" xfId="924" xr:uid="{00000000-0005-0000-0000-000096030000}"/>
    <cellStyle name="Normal 2 2 2 188 2 7" xfId="925" xr:uid="{00000000-0005-0000-0000-000097030000}"/>
    <cellStyle name="Normal 2 2 2 188 2 8" xfId="926" xr:uid="{00000000-0005-0000-0000-000098030000}"/>
    <cellStyle name="Normal 2 2 2 188 2 9" xfId="927" xr:uid="{00000000-0005-0000-0000-000099030000}"/>
    <cellStyle name="Normal 2 2 2 188 3" xfId="928" xr:uid="{00000000-0005-0000-0000-00009A030000}"/>
    <cellStyle name="Normal 2 2 2 188 4" xfId="929" xr:uid="{00000000-0005-0000-0000-00009B030000}"/>
    <cellStyle name="Normal 2 2 2 188 4 2" xfId="930" xr:uid="{00000000-0005-0000-0000-00009C030000}"/>
    <cellStyle name="Normal 2 2 2 188 4 3" xfId="931" xr:uid="{00000000-0005-0000-0000-00009D030000}"/>
    <cellStyle name="Normal 2 2 2 188 5" xfId="932" xr:uid="{00000000-0005-0000-0000-00009E030000}"/>
    <cellStyle name="Normal 2 2 2 188 6" xfId="933" xr:uid="{00000000-0005-0000-0000-00009F030000}"/>
    <cellStyle name="Normal 2 2 2 188 7" xfId="934" xr:uid="{00000000-0005-0000-0000-0000A0030000}"/>
    <cellStyle name="Normal 2 2 2 188 8" xfId="935" xr:uid="{00000000-0005-0000-0000-0000A1030000}"/>
    <cellStyle name="Normal 2 2 2 188 9" xfId="936" xr:uid="{00000000-0005-0000-0000-0000A2030000}"/>
    <cellStyle name="Normal 2 2 2 189" xfId="937" xr:uid="{00000000-0005-0000-0000-0000A3030000}"/>
    <cellStyle name="Normal 2 2 2 19" xfId="938" xr:uid="{00000000-0005-0000-0000-0000A4030000}"/>
    <cellStyle name="Normal 2 2 2 190" xfId="939" xr:uid="{00000000-0005-0000-0000-0000A5030000}"/>
    <cellStyle name="Normal 2 2 2 191" xfId="940" xr:uid="{00000000-0005-0000-0000-0000A6030000}"/>
    <cellStyle name="Normal 2 2 2 192" xfId="941" xr:uid="{00000000-0005-0000-0000-0000A7030000}"/>
    <cellStyle name="Normal 2 2 2 193" xfId="942" xr:uid="{00000000-0005-0000-0000-0000A8030000}"/>
    <cellStyle name="Normal 2 2 2 193 10" xfId="943" xr:uid="{00000000-0005-0000-0000-0000A9030000}"/>
    <cellStyle name="Normal 2 2 2 193 11" xfId="944" xr:uid="{00000000-0005-0000-0000-0000AA030000}"/>
    <cellStyle name="Normal 2 2 2 193 12" xfId="945" xr:uid="{00000000-0005-0000-0000-0000AB030000}"/>
    <cellStyle name="Normal 2 2 2 193 13" xfId="946" xr:uid="{00000000-0005-0000-0000-0000AC030000}"/>
    <cellStyle name="Normal 2 2 2 193 2" xfId="947" xr:uid="{00000000-0005-0000-0000-0000AD030000}"/>
    <cellStyle name="Normal 2 2 2 193 2 2" xfId="948" xr:uid="{00000000-0005-0000-0000-0000AE030000}"/>
    <cellStyle name="Normal 2 2 2 193 2 3" xfId="949" xr:uid="{00000000-0005-0000-0000-0000AF030000}"/>
    <cellStyle name="Normal 2 2 2 193 3" xfId="950" xr:uid="{00000000-0005-0000-0000-0000B0030000}"/>
    <cellStyle name="Normal 2 2 2 193 4" xfId="951" xr:uid="{00000000-0005-0000-0000-0000B1030000}"/>
    <cellStyle name="Normal 2 2 2 193 5" xfId="952" xr:uid="{00000000-0005-0000-0000-0000B2030000}"/>
    <cellStyle name="Normal 2 2 2 193 6" xfId="953" xr:uid="{00000000-0005-0000-0000-0000B3030000}"/>
    <cellStyle name="Normal 2 2 2 193 7" xfId="954" xr:uid="{00000000-0005-0000-0000-0000B4030000}"/>
    <cellStyle name="Normal 2 2 2 193 8" xfId="955" xr:uid="{00000000-0005-0000-0000-0000B5030000}"/>
    <cellStyle name="Normal 2 2 2 193 9" xfId="956" xr:uid="{00000000-0005-0000-0000-0000B6030000}"/>
    <cellStyle name="Normal 2 2 2 194" xfId="957" xr:uid="{00000000-0005-0000-0000-0000B7030000}"/>
    <cellStyle name="Normal 2 2 2 194 2" xfId="958" xr:uid="{00000000-0005-0000-0000-0000B8030000}"/>
    <cellStyle name="Normal 2 2 2 194 3" xfId="959" xr:uid="{00000000-0005-0000-0000-0000B9030000}"/>
    <cellStyle name="Normal 2 2 2 195" xfId="960" xr:uid="{00000000-0005-0000-0000-0000BA030000}"/>
    <cellStyle name="Normal 2 2 2 196" xfId="961" xr:uid="{00000000-0005-0000-0000-0000BB030000}"/>
    <cellStyle name="Normal 2 2 2 197" xfId="962" xr:uid="{00000000-0005-0000-0000-0000BC030000}"/>
    <cellStyle name="Normal 2 2 2 198" xfId="963" xr:uid="{00000000-0005-0000-0000-0000BD030000}"/>
    <cellStyle name="Normal 2 2 2 199" xfId="964" xr:uid="{00000000-0005-0000-0000-0000BE030000}"/>
    <cellStyle name="Normal 2 2 2 2" xfId="965" xr:uid="{00000000-0005-0000-0000-0000BF030000}"/>
    <cellStyle name="Normal 2 2 2 2 10" xfId="966" xr:uid="{00000000-0005-0000-0000-0000C0030000}"/>
    <cellStyle name="Normal 2 2 2 2 100" xfId="967" xr:uid="{00000000-0005-0000-0000-0000C1030000}"/>
    <cellStyle name="Normal 2 2 2 2 101" xfId="968" xr:uid="{00000000-0005-0000-0000-0000C2030000}"/>
    <cellStyle name="Normal 2 2 2 2 102" xfId="969" xr:uid="{00000000-0005-0000-0000-0000C3030000}"/>
    <cellStyle name="Normal 2 2 2 2 103" xfId="970" xr:uid="{00000000-0005-0000-0000-0000C4030000}"/>
    <cellStyle name="Normal 2 2 2 2 104" xfId="971" xr:uid="{00000000-0005-0000-0000-0000C5030000}"/>
    <cellStyle name="Normal 2 2 2 2 105" xfId="972" xr:uid="{00000000-0005-0000-0000-0000C6030000}"/>
    <cellStyle name="Normal 2 2 2 2 106" xfId="973" xr:uid="{00000000-0005-0000-0000-0000C7030000}"/>
    <cellStyle name="Normal 2 2 2 2 107" xfId="974" xr:uid="{00000000-0005-0000-0000-0000C8030000}"/>
    <cellStyle name="Normal 2 2 2 2 108" xfId="975" xr:uid="{00000000-0005-0000-0000-0000C9030000}"/>
    <cellStyle name="Normal 2 2 2 2 109" xfId="976" xr:uid="{00000000-0005-0000-0000-0000CA030000}"/>
    <cellStyle name="Normal 2 2 2 2 11" xfId="977" xr:uid="{00000000-0005-0000-0000-0000CB030000}"/>
    <cellStyle name="Normal 2 2 2 2 110" xfId="978" xr:uid="{00000000-0005-0000-0000-0000CC030000}"/>
    <cellStyle name="Normal 2 2 2 2 111" xfId="979" xr:uid="{00000000-0005-0000-0000-0000CD030000}"/>
    <cellStyle name="Normal 2 2 2 2 112" xfId="980" xr:uid="{00000000-0005-0000-0000-0000CE030000}"/>
    <cellStyle name="Normal 2 2 2 2 113" xfId="981" xr:uid="{00000000-0005-0000-0000-0000CF030000}"/>
    <cellStyle name="Normal 2 2 2 2 114" xfId="982" xr:uid="{00000000-0005-0000-0000-0000D0030000}"/>
    <cellStyle name="Normal 2 2 2 2 115" xfId="983" xr:uid="{00000000-0005-0000-0000-0000D1030000}"/>
    <cellStyle name="Normal 2 2 2 2 116" xfId="984" xr:uid="{00000000-0005-0000-0000-0000D2030000}"/>
    <cellStyle name="Normal 2 2 2 2 117" xfId="985" xr:uid="{00000000-0005-0000-0000-0000D3030000}"/>
    <cellStyle name="Normal 2 2 2 2 118" xfId="986" xr:uid="{00000000-0005-0000-0000-0000D4030000}"/>
    <cellStyle name="Normal 2 2 2 2 119" xfId="987" xr:uid="{00000000-0005-0000-0000-0000D5030000}"/>
    <cellStyle name="Normal 2 2 2 2 119 10" xfId="988" xr:uid="{00000000-0005-0000-0000-0000D6030000}"/>
    <cellStyle name="Normal 2 2 2 2 119 11" xfId="989" xr:uid="{00000000-0005-0000-0000-0000D7030000}"/>
    <cellStyle name="Normal 2 2 2 2 119 12" xfId="990" xr:uid="{00000000-0005-0000-0000-0000D8030000}"/>
    <cellStyle name="Normal 2 2 2 2 119 13" xfId="991" xr:uid="{00000000-0005-0000-0000-0000D9030000}"/>
    <cellStyle name="Normal 2 2 2 2 119 14" xfId="992" xr:uid="{00000000-0005-0000-0000-0000DA030000}"/>
    <cellStyle name="Normal 2 2 2 2 119 15" xfId="993" xr:uid="{00000000-0005-0000-0000-0000DB030000}"/>
    <cellStyle name="Normal 2 2 2 2 119 16" xfId="994" xr:uid="{00000000-0005-0000-0000-0000DC030000}"/>
    <cellStyle name="Normal 2 2 2 2 119 17" xfId="995" xr:uid="{00000000-0005-0000-0000-0000DD030000}"/>
    <cellStyle name="Normal 2 2 2 2 119 18" xfId="996" xr:uid="{00000000-0005-0000-0000-0000DE030000}"/>
    <cellStyle name="Normal 2 2 2 2 119 19" xfId="997" xr:uid="{00000000-0005-0000-0000-0000DF030000}"/>
    <cellStyle name="Normal 2 2 2 2 119 2" xfId="998" xr:uid="{00000000-0005-0000-0000-0000E0030000}"/>
    <cellStyle name="Normal 2 2 2 2 119 2 10" xfId="999" xr:uid="{00000000-0005-0000-0000-0000E1030000}"/>
    <cellStyle name="Normal 2 2 2 2 119 2 11" xfId="1000" xr:uid="{00000000-0005-0000-0000-0000E2030000}"/>
    <cellStyle name="Normal 2 2 2 2 119 2 12" xfId="1001" xr:uid="{00000000-0005-0000-0000-0000E3030000}"/>
    <cellStyle name="Normal 2 2 2 2 119 2 13" xfId="1002" xr:uid="{00000000-0005-0000-0000-0000E4030000}"/>
    <cellStyle name="Normal 2 2 2 2 119 2 14" xfId="1003" xr:uid="{00000000-0005-0000-0000-0000E5030000}"/>
    <cellStyle name="Normal 2 2 2 2 119 2 15" xfId="1004" xr:uid="{00000000-0005-0000-0000-0000E6030000}"/>
    <cellStyle name="Normal 2 2 2 2 119 2 16" xfId="1005" xr:uid="{00000000-0005-0000-0000-0000E7030000}"/>
    <cellStyle name="Normal 2 2 2 2 119 2 17" xfId="1006" xr:uid="{00000000-0005-0000-0000-0000E8030000}"/>
    <cellStyle name="Normal 2 2 2 2 119 2 18" xfId="1007" xr:uid="{00000000-0005-0000-0000-0000E9030000}"/>
    <cellStyle name="Normal 2 2 2 2 119 2 19" xfId="1008" xr:uid="{00000000-0005-0000-0000-0000EA030000}"/>
    <cellStyle name="Normal 2 2 2 2 119 2 2" xfId="1009" xr:uid="{00000000-0005-0000-0000-0000EB030000}"/>
    <cellStyle name="Normal 2 2 2 2 119 2 2 10" xfId="1010" xr:uid="{00000000-0005-0000-0000-0000EC030000}"/>
    <cellStyle name="Normal 2 2 2 2 119 2 2 11" xfId="1011" xr:uid="{00000000-0005-0000-0000-0000ED030000}"/>
    <cellStyle name="Normal 2 2 2 2 119 2 2 12" xfId="1012" xr:uid="{00000000-0005-0000-0000-0000EE030000}"/>
    <cellStyle name="Normal 2 2 2 2 119 2 2 13" xfId="1013" xr:uid="{00000000-0005-0000-0000-0000EF030000}"/>
    <cellStyle name="Normal 2 2 2 2 119 2 2 14" xfId="1014" xr:uid="{00000000-0005-0000-0000-0000F0030000}"/>
    <cellStyle name="Normal 2 2 2 2 119 2 2 2" xfId="1015" xr:uid="{00000000-0005-0000-0000-0000F1030000}"/>
    <cellStyle name="Normal 2 2 2 2 119 2 2 2 10" xfId="1016" xr:uid="{00000000-0005-0000-0000-0000F2030000}"/>
    <cellStyle name="Normal 2 2 2 2 119 2 2 2 11" xfId="1017" xr:uid="{00000000-0005-0000-0000-0000F3030000}"/>
    <cellStyle name="Normal 2 2 2 2 119 2 2 2 12" xfId="1018" xr:uid="{00000000-0005-0000-0000-0000F4030000}"/>
    <cellStyle name="Normal 2 2 2 2 119 2 2 2 13" xfId="1019" xr:uid="{00000000-0005-0000-0000-0000F5030000}"/>
    <cellStyle name="Normal 2 2 2 2 119 2 2 2 2" xfId="1020" xr:uid="{00000000-0005-0000-0000-0000F6030000}"/>
    <cellStyle name="Normal 2 2 2 2 119 2 2 2 2 2" xfId="1021" xr:uid="{00000000-0005-0000-0000-0000F7030000}"/>
    <cellStyle name="Normal 2 2 2 2 119 2 2 2 2 3" xfId="1022" xr:uid="{00000000-0005-0000-0000-0000F8030000}"/>
    <cellStyle name="Normal 2 2 2 2 119 2 2 2 3" xfId="1023" xr:uid="{00000000-0005-0000-0000-0000F9030000}"/>
    <cellStyle name="Normal 2 2 2 2 119 2 2 2 4" xfId="1024" xr:uid="{00000000-0005-0000-0000-0000FA030000}"/>
    <cellStyle name="Normal 2 2 2 2 119 2 2 2 5" xfId="1025" xr:uid="{00000000-0005-0000-0000-0000FB030000}"/>
    <cellStyle name="Normal 2 2 2 2 119 2 2 2 6" xfId="1026" xr:uid="{00000000-0005-0000-0000-0000FC030000}"/>
    <cellStyle name="Normal 2 2 2 2 119 2 2 2 7" xfId="1027" xr:uid="{00000000-0005-0000-0000-0000FD030000}"/>
    <cellStyle name="Normal 2 2 2 2 119 2 2 2 8" xfId="1028" xr:uid="{00000000-0005-0000-0000-0000FE030000}"/>
    <cellStyle name="Normal 2 2 2 2 119 2 2 2 9" xfId="1029" xr:uid="{00000000-0005-0000-0000-0000FF030000}"/>
    <cellStyle name="Normal 2 2 2 2 119 2 2 3" xfId="1030" xr:uid="{00000000-0005-0000-0000-000000040000}"/>
    <cellStyle name="Normal 2 2 2 2 119 2 2 4" xfId="1031" xr:uid="{00000000-0005-0000-0000-000001040000}"/>
    <cellStyle name="Normal 2 2 2 2 119 2 2 4 2" xfId="1032" xr:uid="{00000000-0005-0000-0000-000002040000}"/>
    <cellStyle name="Normal 2 2 2 2 119 2 2 4 3" xfId="1033" xr:uid="{00000000-0005-0000-0000-000003040000}"/>
    <cellStyle name="Normal 2 2 2 2 119 2 2 5" xfId="1034" xr:uid="{00000000-0005-0000-0000-000004040000}"/>
    <cellStyle name="Normal 2 2 2 2 119 2 2 6" xfId="1035" xr:uid="{00000000-0005-0000-0000-000005040000}"/>
    <cellStyle name="Normal 2 2 2 2 119 2 2 7" xfId="1036" xr:uid="{00000000-0005-0000-0000-000006040000}"/>
    <cellStyle name="Normal 2 2 2 2 119 2 2 8" xfId="1037" xr:uid="{00000000-0005-0000-0000-000007040000}"/>
    <cellStyle name="Normal 2 2 2 2 119 2 2 9" xfId="1038" xr:uid="{00000000-0005-0000-0000-000008040000}"/>
    <cellStyle name="Normal 2 2 2 2 119 2 3" xfId="1039" xr:uid="{00000000-0005-0000-0000-000009040000}"/>
    <cellStyle name="Normal 2 2 2 2 119 2 4" xfId="1040" xr:uid="{00000000-0005-0000-0000-00000A040000}"/>
    <cellStyle name="Normal 2 2 2 2 119 2 5" xfId="1041" xr:uid="{00000000-0005-0000-0000-00000B040000}"/>
    <cellStyle name="Normal 2 2 2 2 119 2 6" xfId="1042" xr:uid="{00000000-0005-0000-0000-00000C040000}"/>
    <cellStyle name="Normal 2 2 2 2 119 2 7" xfId="1043" xr:uid="{00000000-0005-0000-0000-00000D040000}"/>
    <cellStyle name="Normal 2 2 2 2 119 2 8" xfId="1044" xr:uid="{00000000-0005-0000-0000-00000E040000}"/>
    <cellStyle name="Normal 2 2 2 2 119 2 8 10" xfId="1045" xr:uid="{00000000-0005-0000-0000-00000F040000}"/>
    <cellStyle name="Normal 2 2 2 2 119 2 8 11" xfId="1046" xr:uid="{00000000-0005-0000-0000-000010040000}"/>
    <cellStyle name="Normal 2 2 2 2 119 2 8 12" xfId="1047" xr:uid="{00000000-0005-0000-0000-000011040000}"/>
    <cellStyle name="Normal 2 2 2 2 119 2 8 13" xfId="1048" xr:uid="{00000000-0005-0000-0000-000012040000}"/>
    <cellStyle name="Normal 2 2 2 2 119 2 8 2" xfId="1049" xr:uid="{00000000-0005-0000-0000-000013040000}"/>
    <cellStyle name="Normal 2 2 2 2 119 2 8 2 2" xfId="1050" xr:uid="{00000000-0005-0000-0000-000014040000}"/>
    <cellStyle name="Normal 2 2 2 2 119 2 8 2 3" xfId="1051" xr:uid="{00000000-0005-0000-0000-000015040000}"/>
    <cellStyle name="Normal 2 2 2 2 119 2 8 3" xfId="1052" xr:uid="{00000000-0005-0000-0000-000016040000}"/>
    <cellStyle name="Normal 2 2 2 2 119 2 8 4" xfId="1053" xr:uid="{00000000-0005-0000-0000-000017040000}"/>
    <cellStyle name="Normal 2 2 2 2 119 2 8 5" xfId="1054" xr:uid="{00000000-0005-0000-0000-000018040000}"/>
    <cellStyle name="Normal 2 2 2 2 119 2 8 6" xfId="1055" xr:uid="{00000000-0005-0000-0000-000019040000}"/>
    <cellStyle name="Normal 2 2 2 2 119 2 8 7" xfId="1056" xr:uid="{00000000-0005-0000-0000-00001A040000}"/>
    <cellStyle name="Normal 2 2 2 2 119 2 8 8" xfId="1057" xr:uid="{00000000-0005-0000-0000-00001B040000}"/>
    <cellStyle name="Normal 2 2 2 2 119 2 8 9" xfId="1058" xr:uid="{00000000-0005-0000-0000-00001C040000}"/>
    <cellStyle name="Normal 2 2 2 2 119 2 9" xfId="1059" xr:uid="{00000000-0005-0000-0000-00001D040000}"/>
    <cellStyle name="Normal 2 2 2 2 119 2 9 2" xfId="1060" xr:uid="{00000000-0005-0000-0000-00001E040000}"/>
    <cellStyle name="Normal 2 2 2 2 119 2 9 3" xfId="1061" xr:uid="{00000000-0005-0000-0000-00001F040000}"/>
    <cellStyle name="Normal 2 2 2 2 119 3" xfId="1062" xr:uid="{00000000-0005-0000-0000-000020040000}"/>
    <cellStyle name="Normal 2 2 2 2 119 3 10" xfId="1063" xr:uid="{00000000-0005-0000-0000-000021040000}"/>
    <cellStyle name="Normal 2 2 2 2 119 3 11" xfId="1064" xr:uid="{00000000-0005-0000-0000-000022040000}"/>
    <cellStyle name="Normal 2 2 2 2 119 3 12" xfId="1065" xr:uid="{00000000-0005-0000-0000-000023040000}"/>
    <cellStyle name="Normal 2 2 2 2 119 3 13" xfId="1066" xr:uid="{00000000-0005-0000-0000-000024040000}"/>
    <cellStyle name="Normal 2 2 2 2 119 3 14" xfId="1067" xr:uid="{00000000-0005-0000-0000-000025040000}"/>
    <cellStyle name="Normal 2 2 2 2 119 3 2" xfId="1068" xr:uid="{00000000-0005-0000-0000-000026040000}"/>
    <cellStyle name="Normal 2 2 2 2 119 3 2 10" xfId="1069" xr:uid="{00000000-0005-0000-0000-000027040000}"/>
    <cellStyle name="Normal 2 2 2 2 119 3 2 11" xfId="1070" xr:uid="{00000000-0005-0000-0000-000028040000}"/>
    <cellStyle name="Normal 2 2 2 2 119 3 2 12" xfId="1071" xr:uid="{00000000-0005-0000-0000-000029040000}"/>
    <cellStyle name="Normal 2 2 2 2 119 3 2 13" xfId="1072" xr:uid="{00000000-0005-0000-0000-00002A040000}"/>
    <cellStyle name="Normal 2 2 2 2 119 3 2 2" xfId="1073" xr:uid="{00000000-0005-0000-0000-00002B040000}"/>
    <cellStyle name="Normal 2 2 2 2 119 3 2 2 2" xfId="1074" xr:uid="{00000000-0005-0000-0000-00002C040000}"/>
    <cellStyle name="Normal 2 2 2 2 119 3 2 2 3" xfId="1075" xr:uid="{00000000-0005-0000-0000-00002D040000}"/>
    <cellStyle name="Normal 2 2 2 2 119 3 2 3" xfId="1076" xr:uid="{00000000-0005-0000-0000-00002E040000}"/>
    <cellStyle name="Normal 2 2 2 2 119 3 2 4" xfId="1077" xr:uid="{00000000-0005-0000-0000-00002F040000}"/>
    <cellStyle name="Normal 2 2 2 2 119 3 2 5" xfId="1078" xr:uid="{00000000-0005-0000-0000-000030040000}"/>
    <cellStyle name="Normal 2 2 2 2 119 3 2 6" xfId="1079" xr:uid="{00000000-0005-0000-0000-000031040000}"/>
    <cellStyle name="Normal 2 2 2 2 119 3 2 7" xfId="1080" xr:uid="{00000000-0005-0000-0000-000032040000}"/>
    <cellStyle name="Normal 2 2 2 2 119 3 2 8" xfId="1081" xr:uid="{00000000-0005-0000-0000-000033040000}"/>
    <cellStyle name="Normal 2 2 2 2 119 3 2 9" xfId="1082" xr:uid="{00000000-0005-0000-0000-000034040000}"/>
    <cellStyle name="Normal 2 2 2 2 119 3 3" xfId="1083" xr:uid="{00000000-0005-0000-0000-000035040000}"/>
    <cellStyle name="Normal 2 2 2 2 119 3 4" xfId="1084" xr:uid="{00000000-0005-0000-0000-000036040000}"/>
    <cellStyle name="Normal 2 2 2 2 119 3 4 2" xfId="1085" xr:uid="{00000000-0005-0000-0000-000037040000}"/>
    <cellStyle name="Normal 2 2 2 2 119 3 4 3" xfId="1086" xr:uid="{00000000-0005-0000-0000-000038040000}"/>
    <cellStyle name="Normal 2 2 2 2 119 3 5" xfId="1087" xr:uid="{00000000-0005-0000-0000-000039040000}"/>
    <cellStyle name="Normal 2 2 2 2 119 3 6" xfId="1088" xr:uid="{00000000-0005-0000-0000-00003A040000}"/>
    <cellStyle name="Normal 2 2 2 2 119 3 7" xfId="1089" xr:uid="{00000000-0005-0000-0000-00003B040000}"/>
    <cellStyle name="Normal 2 2 2 2 119 3 8" xfId="1090" xr:uid="{00000000-0005-0000-0000-00003C040000}"/>
    <cellStyle name="Normal 2 2 2 2 119 3 9" xfId="1091" xr:uid="{00000000-0005-0000-0000-00003D040000}"/>
    <cellStyle name="Normal 2 2 2 2 119 4" xfId="1092" xr:uid="{00000000-0005-0000-0000-00003E040000}"/>
    <cellStyle name="Normal 2 2 2 2 119 5" xfId="1093" xr:uid="{00000000-0005-0000-0000-00003F040000}"/>
    <cellStyle name="Normal 2 2 2 2 119 6" xfId="1094" xr:uid="{00000000-0005-0000-0000-000040040000}"/>
    <cellStyle name="Normal 2 2 2 2 119 7" xfId="1095" xr:uid="{00000000-0005-0000-0000-000041040000}"/>
    <cellStyle name="Normal 2 2 2 2 119 8" xfId="1096" xr:uid="{00000000-0005-0000-0000-000042040000}"/>
    <cellStyle name="Normal 2 2 2 2 119 8 10" xfId="1097" xr:uid="{00000000-0005-0000-0000-000043040000}"/>
    <cellStyle name="Normal 2 2 2 2 119 8 11" xfId="1098" xr:uid="{00000000-0005-0000-0000-000044040000}"/>
    <cellStyle name="Normal 2 2 2 2 119 8 12" xfId="1099" xr:uid="{00000000-0005-0000-0000-000045040000}"/>
    <cellStyle name="Normal 2 2 2 2 119 8 13" xfId="1100" xr:uid="{00000000-0005-0000-0000-000046040000}"/>
    <cellStyle name="Normal 2 2 2 2 119 8 2" xfId="1101" xr:uid="{00000000-0005-0000-0000-000047040000}"/>
    <cellStyle name="Normal 2 2 2 2 119 8 2 2" xfId="1102" xr:uid="{00000000-0005-0000-0000-000048040000}"/>
    <cellStyle name="Normal 2 2 2 2 119 8 2 3" xfId="1103" xr:uid="{00000000-0005-0000-0000-000049040000}"/>
    <cellStyle name="Normal 2 2 2 2 119 8 3" xfId="1104" xr:uid="{00000000-0005-0000-0000-00004A040000}"/>
    <cellStyle name="Normal 2 2 2 2 119 8 4" xfId="1105" xr:uid="{00000000-0005-0000-0000-00004B040000}"/>
    <cellStyle name="Normal 2 2 2 2 119 8 5" xfId="1106" xr:uid="{00000000-0005-0000-0000-00004C040000}"/>
    <cellStyle name="Normal 2 2 2 2 119 8 6" xfId="1107" xr:uid="{00000000-0005-0000-0000-00004D040000}"/>
    <cellStyle name="Normal 2 2 2 2 119 8 7" xfId="1108" xr:uid="{00000000-0005-0000-0000-00004E040000}"/>
    <cellStyle name="Normal 2 2 2 2 119 8 8" xfId="1109" xr:uid="{00000000-0005-0000-0000-00004F040000}"/>
    <cellStyle name="Normal 2 2 2 2 119 8 9" xfId="1110" xr:uid="{00000000-0005-0000-0000-000050040000}"/>
    <cellStyle name="Normal 2 2 2 2 119 9" xfId="1111" xr:uid="{00000000-0005-0000-0000-000051040000}"/>
    <cellStyle name="Normal 2 2 2 2 119 9 2" xfId="1112" xr:uid="{00000000-0005-0000-0000-000052040000}"/>
    <cellStyle name="Normal 2 2 2 2 119 9 3" xfId="1113" xr:uid="{00000000-0005-0000-0000-000053040000}"/>
    <cellStyle name="Normal 2 2 2 2 12" xfId="1114" xr:uid="{00000000-0005-0000-0000-000054040000}"/>
    <cellStyle name="Normal 2 2 2 2 120" xfId="1115" xr:uid="{00000000-0005-0000-0000-000055040000}"/>
    <cellStyle name="Normal 2 2 2 2 121" xfId="1116" xr:uid="{00000000-0005-0000-0000-000056040000}"/>
    <cellStyle name="Normal 2 2 2 2 122" xfId="1117" xr:uid="{00000000-0005-0000-0000-000057040000}"/>
    <cellStyle name="Normal 2 2 2 2 123" xfId="1118" xr:uid="{00000000-0005-0000-0000-000058040000}"/>
    <cellStyle name="Normal 2 2 2 2 124" xfId="1119" xr:uid="{00000000-0005-0000-0000-000059040000}"/>
    <cellStyle name="Normal 2 2 2 2 125" xfId="1120" xr:uid="{00000000-0005-0000-0000-00005A040000}"/>
    <cellStyle name="Normal 2 2 2 2 126" xfId="1121" xr:uid="{00000000-0005-0000-0000-00005B040000}"/>
    <cellStyle name="Normal 2 2 2 2 127" xfId="1122" xr:uid="{00000000-0005-0000-0000-00005C040000}"/>
    <cellStyle name="Normal 2 2 2 2 128" xfId="1123" xr:uid="{00000000-0005-0000-0000-00005D040000}"/>
    <cellStyle name="Normal 2 2 2 2 129" xfId="1124" xr:uid="{00000000-0005-0000-0000-00005E040000}"/>
    <cellStyle name="Normal 2 2 2 2 13" xfId="1125" xr:uid="{00000000-0005-0000-0000-00005F040000}"/>
    <cellStyle name="Normal 2 2 2 2 130" xfId="1126" xr:uid="{00000000-0005-0000-0000-000060040000}"/>
    <cellStyle name="Normal 2 2 2 2 131" xfId="1127" xr:uid="{00000000-0005-0000-0000-000061040000}"/>
    <cellStyle name="Normal 2 2 2 2 132" xfId="1128" xr:uid="{00000000-0005-0000-0000-000062040000}"/>
    <cellStyle name="Normal 2 2 2 2 133" xfId="1129" xr:uid="{00000000-0005-0000-0000-000063040000}"/>
    <cellStyle name="Normal 2 2 2 2 134" xfId="1130" xr:uid="{00000000-0005-0000-0000-000064040000}"/>
    <cellStyle name="Normal 2 2 2 2 135" xfId="1131" xr:uid="{00000000-0005-0000-0000-000065040000}"/>
    <cellStyle name="Normal 2 2 2 2 136" xfId="1132" xr:uid="{00000000-0005-0000-0000-000066040000}"/>
    <cellStyle name="Normal 2 2 2 2 137" xfId="1133" xr:uid="{00000000-0005-0000-0000-000067040000}"/>
    <cellStyle name="Normal 2 2 2 2 138" xfId="1134" xr:uid="{00000000-0005-0000-0000-000068040000}"/>
    <cellStyle name="Normal 2 2 2 2 139" xfId="1135" xr:uid="{00000000-0005-0000-0000-000069040000}"/>
    <cellStyle name="Normal 2 2 2 2 14" xfId="1136" xr:uid="{00000000-0005-0000-0000-00006A040000}"/>
    <cellStyle name="Normal 2 2 2 2 140" xfId="1137" xr:uid="{00000000-0005-0000-0000-00006B040000}"/>
    <cellStyle name="Normal 2 2 2 2 141" xfId="1138" xr:uid="{00000000-0005-0000-0000-00006C040000}"/>
    <cellStyle name="Normal 2 2 2 2 142" xfId="1139" xr:uid="{00000000-0005-0000-0000-00006D040000}"/>
    <cellStyle name="Normal 2 2 2 2 143" xfId="1140" xr:uid="{00000000-0005-0000-0000-00006E040000}"/>
    <cellStyle name="Normal 2 2 2 2 144" xfId="1141" xr:uid="{00000000-0005-0000-0000-00006F040000}"/>
    <cellStyle name="Normal 2 2 2 2 145" xfId="1142" xr:uid="{00000000-0005-0000-0000-000070040000}"/>
    <cellStyle name="Normal 2 2 2 2 146" xfId="1143" xr:uid="{00000000-0005-0000-0000-000071040000}"/>
    <cellStyle name="Normal 2 2 2 2 147" xfId="1144" xr:uid="{00000000-0005-0000-0000-000072040000}"/>
    <cellStyle name="Normal 2 2 2 2 148" xfId="1145" xr:uid="{00000000-0005-0000-0000-000073040000}"/>
    <cellStyle name="Normal 2 2 2 2 149" xfId="1146" xr:uid="{00000000-0005-0000-0000-000074040000}"/>
    <cellStyle name="Normal 2 2 2 2 15" xfId="1147" xr:uid="{00000000-0005-0000-0000-000075040000}"/>
    <cellStyle name="Normal 2 2 2 2 150" xfId="1148" xr:uid="{00000000-0005-0000-0000-000076040000}"/>
    <cellStyle name="Normal 2 2 2 2 151" xfId="1149" xr:uid="{00000000-0005-0000-0000-000077040000}"/>
    <cellStyle name="Normal 2 2 2 2 152" xfId="1150" xr:uid="{00000000-0005-0000-0000-000078040000}"/>
    <cellStyle name="Normal 2 2 2 2 153" xfId="1151" xr:uid="{00000000-0005-0000-0000-000079040000}"/>
    <cellStyle name="Normal 2 2 2 2 154" xfId="1152" xr:uid="{00000000-0005-0000-0000-00007A040000}"/>
    <cellStyle name="Normal 2 2 2 2 155" xfId="1153" xr:uid="{00000000-0005-0000-0000-00007B040000}"/>
    <cellStyle name="Normal 2 2 2 2 156" xfId="1154" xr:uid="{00000000-0005-0000-0000-00007C040000}"/>
    <cellStyle name="Normal 2 2 2 2 157" xfId="1155" xr:uid="{00000000-0005-0000-0000-00007D040000}"/>
    <cellStyle name="Normal 2 2 2 2 158" xfId="1156" xr:uid="{00000000-0005-0000-0000-00007E040000}"/>
    <cellStyle name="Normal 2 2 2 2 159" xfId="1157" xr:uid="{00000000-0005-0000-0000-00007F040000}"/>
    <cellStyle name="Normal 2 2 2 2 16" xfId="1158" xr:uid="{00000000-0005-0000-0000-000080040000}"/>
    <cellStyle name="Normal 2 2 2 2 160" xfId="1159" xr:uid="{00000000-0005-0000-0000-000081040000}"/>
    <cellStyle name="Normal 2 2 2 2 161" xfId="1160" xr:uid="{00000000-0005-0000-0000-000082040000}"/>
    <cellStyle name="Normal 2 2 2 2 162" xfId="1161" xr:uid="{00000000-0005-0000-0000-000083040000}"/>
    <cellStyle name="Normal 2 2 2 2 163" xfId="1162" xr:uid="{00000000-0005-0000-0000-000084040000}"/>
    <cellStyle name="Normal 2 2 2 2 164" xfId="1163" xr:uid="{00000000-0005-0000-0000-000085040000}"/>
    <cellStyle name="Normal 2 2 2 2 165" xfId="1164" xr:uid="{00000000-0005-0000-0000-000086040000}"/>
    <cellStyle name="Normal 2 2 2 2 166" xfId="1165" xr:uid="{00000000-0005-0000-0000-000087040000}"/>
    <cellStyle name="Normal 2 2 2 2 167" xfId="1166" xr:uid="{00000000-0005-0000-0000-000088040000}"/>
    <cellStyle name="Normal 2 2 2 2 168" xfId="1167" xr:uid="{00000000-0005-0000-0000-000089040000}"/>
    <cellStyle name="Normal 2 2 2 2 169" xfId="1168" xr:uid="{00000000-0005-0000-0000-00008A040000}"/>
    <cellStyle name="Normal 2 2 2 2 17" xfId="1169" xr:uid="{00000000-0005-0000-0000-00008B040000}"/>
    <cellStyle name="Normal 2 2 2 2 170" xfId="1170" xr:uid="{00000000-0005-0000-0000-00008C040000}"/>
    <cellStyle name="Normal 2 2 2 2 171" xfId="1171" xr:uid="{00000000-0005-0000-0000-00008D040000}"/>
    <cellStyle name="Normal 2 2 2 2 172" xfId="1172" xr:uid="{00000000-0005-0000-0000-00008E040000}"/>
    <cellStyle name="Normal 2 2 2 2 173" xfId="1173" xr:uid="{00000000-0005-0000-0000-00008F040000}"/>
    <cellStyle name="Normal 2 2 2 2 174" xfId="1174" xr:uid="{00000000-0005-0000-0000-000090040000}"/>
    <cellStyle name="Normal 2 2 2 2 175" xfId="1175" xr:uid="{00000000-0005-0000-0000-000091040000}"/>
    <cellStyle name="Normal 2 2 2 2 176" xfId="1176" xr:uid="{00000000-0005-0000-0000-000092040000}"/>
    <cellStyle name="Normal 2 2 2 2 177" xfId="1177" xr:uid="{00000000-0005-0000-0000-000093040000}"/>
    <cellStyle name="Normal 2 2 2 2 178" xfId="1178" xr:uid="{00000000-0005-0000-0000-000094040000}"/>
    <cellStyle name="Normal 2 2 2 2 179" xfId="1179" xr:uid="{00000000-0005-0000-0000-000095040000}"/>
    <cellStyle name="Normal 2 2 2 2 18" xfId="1180" xr:uid="{00000000-0005-0000-0000-000096040000}"/>
    <cellStyle name="Normal 2 2 2 2 180" xfId="1181" xr:uid="{00000000-0005-0000-0000-000097040000}"/>
    <cellStyle name="Normal 2 2 2 2 181" xfId="1182" xr:uid="{00000000-0005-0000-0000-000098040000}"/>
    <cellStyle name="Normal 2 2 2 2 182" xfId="1183" xr:uid="{00000000-0005-0000-0000-000099040000}"/>
    <cellStyle name="Normal 2 2 2 2 183" xfId="1184" xr:uid="{00000000-0005-0000-0000-00009A040000}"/>
    <cellStyle name="Normal 2 2 2 2 184" xfId="1185" xr:uid="{00000000-0005-0000-0000-00009B040000}"/>
    <cellStyle name="Normal 2 2 2 2 185" xfId="1186" xr:uid="{00000000-0005-0000-0000-00009C040000}"/>
    <cellStyle name="Normal 2 2 2 2 186" xfId="1187" xr:uid="{00000000-0005-0000-0000-00009D040000}"/>
    <cellStyle name="Normal 2 2 2 2 186 10" xfId="1188" xr:uid="{00000000-0005-0000-0000-00009E040000}"/>
    <cellStyle name="Normal 2 2 2 2 186 11" xfId="1189" xr:uid="{00000000-0005-0000-0000-00009F040000}"/>
    <cellStyle name="Normal 2 2 2 2 186 12" xfId="1190" xr:uid="{00000000-0005-0000-0000-0000A0040000}"/>
    <cellStyle name="Normal 2 2 2 2 186 13" xfId="1191" xr:uid="{00000000-0005-0000-0000-0000A1040000}"/>
    <cellStyle name="Normal 2 2 2 2 186 14" xfId="1192" xr:uid="{00000000-0005-0000-0000-0000A2040000}"/>
    <cellStyle name="Normal 2 2 2 2 186 2" xfId="1193" xr:uid="{00000000-0005-0000-0000-0000A3040000}"/>
    <cellStyle name="Normal 2 2 2 2 186 2 10" xfId="1194" xr:uid="{00000000-0005-0000-0000-0000A4040000}"/>
    <cellStyle name="Normal 2 2 2 2 186 2 11" xfId="1195" xr:uid="{00000000-0005-0000-0000-0000A5040000}"/>
    <cellStyle name="Normal 2 2 2 2 186 2 12" xfId="1196" xr:uid="{00000000-0005-0000-0000-0000A6040000}"/>
    <cellStyle name="Normal 2 2 2 2 186 2 13" xfId="1197" xr:uid="{00000000-0005-0000-0000-0000A7040000}"/>
    <cellStyle name="Normal 2 2 2 2 186 2 2" xfId="1198" xr:uid="{00000000-0005-0000-0000-0000A8040000}"/>
    <cellStyle name="Normal 2 2 2 2 186 2 2 2" xfId="1199" xr:uid="{00000000-0005-0000-0000-0000A9040000}"/>
    <cellStyle name="Normal 2 2 2 2 186 2 2 3" xfId="1200" xr:uid="{00000000-0005-0000-0000-0000AA040000}"/>
    <cellStyle name="Normal 2 2 2 2 186 2 3" xfId="1201" xr:uid="{00000000-0005-0000-0000-0000AB040000}"/>
    <cellStyle name="Normal 2 2 2 2 186 2 4" xfId="1202" xr:uid="{00000000-0005-0000-0000-0000AC040000}"/>
    <cellStyle name="Normal 2 2 2 2 186 2 5" xfId="1203" xr:uid="{00000000-0005-0000-0000-0000AD040000}"/>
    <cellStyle name="Normal 2 2 2 2 186 2 6" xfId="1204" xr:uid="{00000000-0005-0000-0000-0000AE040000}"/>
    <cellStyle name="Normal 2 2 2 2 186 2 7" xfId="1205" xr:uid="{00000000-0005-0000-0000-0000AF040000}"/>
    <cellStyle name="Normal 2 2 2 2 186 2 8" xfId="1206" xr:uid="{00000000-0005-0000-0000-0000B0040000}"/>
    <cellStyle name="Normal 2 2 2 2 186 2 9" xfId="1207" xr:uid="{00000000-0005-0000-0000-0000B1040000}"/>
    <cellStyle name="Normal 2 2 2 2 186 3" xfId="1208" xr:uid="{00000000-0005-0000-0000-0000B2040000}"/>
    <cellStyle name="Normal 2 2 2 2 186 4" xfId="1209" xr:uid="{00000000-0005-0000-0000-0000B3040000}"/>
    <cellStyle name="Normal 2 2 2 2 186 4 2" xfId="1210" xr:uid="{00000000-0005-0000-0000-0000B4040000}"/>
    <cellStyle name="Normal 2 2 2 2 186 4 3" xfId="1211" xr:uid="{00000000-0005-0000-0000-0000B5040000}"/>
    <cellStyle name="Normal 2 2 2 2 186 5" xfId="1212" xr:uid="{00000000-0005-0000-0000-0000B6040000}"/>
    <cellStyle name="Normal 2 2 2 2 186 6" xfId="1213" xr:uid="{00000000-0005-0000-0000-0000B7040000}"/>
    <cellStyle name="Normal 2 2 2 2 186 7" xfId="1214" xr:uid="{00000000-0005-0000-0000-0000B8040000}"/>
    <cellStyle name="Normal 2 2 2 2 186 8" xfId="1215" xr:uid="{00000000-0005-0000-0000-0000B9040000}"/>
    <cellStyle name="Normal 2 2 2 2 186 9" xfId="1216" xr:uid="{00000000-0005-0000-0000-0000BA040000}"/>
    <cellStyle name="Normal 2 2 2 2 187" xfId="1217" xr:uid="{00000000-0005-0000-0000-0000BB040000}"/>
    <cellStyle name="Normal 2 2 2 2 188" xfId="1218" xr:uid="{00000000-0005-0000-0000-0000BC040000}"/>
    <cellStyle name="Normal 2 2 2 2 189" xfId="1219" xr:uid="{00000000-0005-0000-0000-0000BD040000}"/>
    <cellStyle name="Normal 2 2 2 2 19" xfId="1220" xr:uid="{00000000-0005-0000-0000-0000BE040000}"/>
    <cellStyle name="Normal 2 2 2 2 190" xfId="1221" xr:uid="{00000000-0005-0000-0000-0000BF040000}"/>
    <cellStyle name="Normal 2 2 2 2 191" xfId="1222" xr:uid="{00000000-0005-0000-0000-0000C0040000}"/>
    <cellStyle name="Normal 2 2 2 2 191 10" xfId="1223" xr:uid="{00000000-0005-0000-0000-0000C1040000}"/>
    <cellStyle name="Normal 2 2 2 2 191 11" xfId="1224" xr:uid="{00000000-0005-0000-0000-0000C2040000}"/>
    <cellStyle name="Normal 2 2 2 2 191 12" xfId="1225" xr:uid="{00000000-0005-0000-0000-0000C3040000}"/>
    <cellStyle name="Normal 2 2 2 2 191 13" xfId="1226" xr:uid="{00000000-0005-0000-0000-0000C4040000}"/>
    <cellStyle name="Normal 2 2 2 2 191 2" xfId="1227" xr:uid="{00000000-0005-0000-0000-0000C5040000}"/>
    <cellStyle name="Normal 2 2 2 2 191 2 2" xfId="1228" xr:uid="{00000000-0005-0000-0000-0000C6040000}"/>
    <cellStyle name="Normal 2 2 2 2 191 2 3" xfId="1229" xr:uid="{00000000-0005-0000-0000-0000C7040000}"/>
    <cellStyle name="Normal 2 2 2 2 191 3" xfId="1230" xr:uid="{00000000-0005-0000-0000-0000C8040000}"/>
    <cellStyle name="Normal 2 2 2 2 191 4" xfId="1231" xr:uid="{00000000-0005-0000-0000-0000C9040000}"/>
    <cellStyle name="Normal 2 2 2 2 191 5" xfId="1232" xr:uid="{00000000-0005-0000-0000-0000CA040000}"/>
    <cellStyle name="Normal 2 2 2 2 191 6" xfId="1233" xr:uid="{00000000-0005-0000-0000-0000CB040000}"/>
    <cellStyle name="Normal 2 2 2 2 191 7" xfId="1234" xr:uid="{00000000-0005-0000-0000-0000CC040000}"/>
    <cellStyle name="Normal 2 2 2 2 191 8" xfId="1235" xr:uid="{00000000-0005-0000-0000-0000CD040000}"/>
    <cellStyle name="Normal 2 2 2 2 191 9" xfId="1236" xr:uid="{00000000-0005-0000-0000-0000CE040000}"/>
    <cellStyle name="Normal 2 2 2 2 192" xfId="1237" xr:uid="{00000000-0005-0000-0000-0000CF040000}"/>
    <cellStyle name="Normal 2 2 2 2 192 2" xfId="1238" xr:uid="{00000000-0005-0000-0000-0000D0040000}"/>
    <cellStyle name="Normal 2 2 2 2 192 3" xfId="1239" xr:uid="{00000000-0005-0000-0000-0000D1040000}"/>
    <cellStyle name="Normal 2 2 2 2 193" xfId="1240" xr:uid="{00000000-0005-0000-0000-0000D2040000}"/>
    <cellStyle name="Normal 2 2 2 2 194" xfId="1241" xr:uid="{00000000-0005-0000-0000-0000D3040000}"/>
    <cellStyle name="Normal 2 2 2 2 195" xfId="1242" xr:uid="{00000000-0005-0000-0000-0000D4040000}"/>
    <cellStyle name="Normal 2 2 2 2 196" xfId="1243" xr:uid="{00000000-0005-0000-0000-0000D5040000}"/>
    <cellStyle name="Normal 2 2 2 2 197" xfId="1244" xr:uid="{00000000-0005-0000-0000-0000D6040000}"/>
    <cellStyle name="Normal 2 2 2 2 198" xfId="1245" xr:uid="{00000000-0005-0000-0000-0000D7040000}"/>
    <cellStyle name="Normal 2 2 2 2 199" xfId="1246" xr:uid="{00000000-0005-0000-0000-0000D8040000}"/>
    <cellStyle name="Normal 2 2 2 2 2" xfId="1247" xr:uid="{00000000-0005-0000-0000-0000D9040000}"/>
    <cellStyle name="Normal 2 2 2 2 2 10" xfId="1248" xr:uid="{00000000-0005-0000-0000-0000DA040000}"/>
    <cellStyle name="Normal 2 2 2 2 2 100" xfId="1249" xr:uid="{00000000-0005-0000-0000-0000DB040000}"/>
    <cellStyle name="Normal 2 2 2 2 2 101" xfId="1250" xr:uid="{00000000-0005-0000-0000-0000DC040000}"/>
    <cellStyle name="Normal 2 2 2 2 2 102" xfId="1251" xr:uid="{00000000-0005-0000-0000-0000DD040000}"/>
    <cellStyle name="Normal 2 2 2 2 2 103" xfId="1252" xr:uid="{00000000-0005-0000-0000-0000DE040000}"/>
    <cellStyle name="Normal 2 2 2 2 2 104" xfId="1253" xr:uid="{00000000-0005-0000-0000-0000DF040000}"/>
    <cellStyle name="Normal 2 2 2 2 2 105" xfId="1254" xr:uid="{00000000-0005-0000-0000-0000E0040000}"/>
    <cellStyle name="Normal 2 2 2 2 2 106" xfId="1255" xr:uid="{00000000-0005-0000-0000-0000E1040000}"/>
    <cellStyle name="Normal 2 2 2 2 2 107" xfId="1256" xr:uid="{00000000-0005-0000-0000-0000E2040000}"/>
    <cellStyle name="Normal 2 2 2 2 2 108" xfId="1257" xr:uid="{00000000-0005-0000-0000-0000E3040000}"/>
    <cellStyle name="Normal 2 2 2 2 2 109" xfId="1258" xr:uid="{00000000-0005-0000-0000-0000E4040000}"/>
    <cellStyle name="Normal 2 2 2 2 2 11" xfId="1259" xr:uid="{00000000-0005-0000-0000-0000E5040000}"/>
    <cellStyle name="Normal 2 2 2 2 2 110" xfId="1260" xr:uid="{00000000-0005-0000-0000-0000E6040000}"/>
    <cellStyle name="Normal 2 2 2 2 2 111" xfId="1261" xr:uid="{00000000-0005-0000-0000-0000E7040000}"/>
    <cellStyle name="Normal 2 2 2 2 2 112" xfId="1262" xr:uid="{00000000-0005-0000-0000-0000E8040000}"/>
    <cellStyle name="Normal 2 2 2 2 2 113" xfId="1263" xr:uid="{00000000-0005-0000-0000-0000E9040000}"/>
    <cellStyle name="Normal 2 2 2 2 2 114" xfId="1264" xr:uid="{00000000-0005-0000-0000-0000EA040000}"/>
    <cellStyle name="Normal 2 2 2 2 2 115" xfId="1265" xr:uid="{00000000-0005-0000-0000-0000EB040000}"/>
    <cellStyle name="Normal 2 2 2 2 2 116" xfId="1266" xr:uid="{00000000-0005-0000-0000-0000EC040000}"/>
    <cellStyle name="Normal 2 2 2 2 2 117" xfId="1267" xr:uid="{00000000-0005-0000-0000-0000ED040000}"/>
    <cellStyle name="Normal 2 2 2 2 2 118" xfId="1268" xr:uid="{00000000-0005-0000-0000-0000EE040000}"/>
    <cellStyle name="Normal 2 2 2 2 2 119" xfId="1269" xr:uid="{00000000-0005-0000-0000-0000EF040000}"/>
    <cellStyle name="Normal 2 2 2 2 2 119 10" xfId="1270" xr:uid="{00000000-0005-0000-0000-0000F0040000}"/>
    <cellStyle name="Normal 2 2 2 2 2 119 11" xfId="1271" xr:uid="{00000000-0005-0000-0000-0000F1040000}"/>
    <cellStyle name="Normal 2 2 2 2 2 119 12" xfId="1272" xr:uid="{00000000-0005-0000-0000-0000F2040000}"/>
    <cellStyle name="Normal 2 2 2 2 2 119 13" xfId="1273" xr:uid="{00000000-0005-0000-0000-0000F3040000}"/>
    <cellStyle name="Normal 2 2 2 2 2 119 14" xfId="1274" xr:uid="{00000000-0005-0000-0000-0000F4040000}"/>
    <cellStyle name="Normal 2 2 2 2 2 119 2" xfId="1275" xr:uid="{00000000-0005-0000-0000-0000F5040000}"/>
    <cellStyle name="Normal 2 2 2 2 2 119 2 10" xfId="1276" xr:uid="{00000000-0005-0000-0000-0000F6040000}"/>
    <cellStyle name="Normal 2 2 2 2 2 119 2 11" xfId="1277" xr:uid="{00000000-0005-0000-0000-0000F7040000}"/>
    <cellStyle name="Normal 2 2 2 2 2 119 2 12" xfId="1278" xr:uid="{00000000-0005-0000-0000-0000F8040000}"/>
    <cellStyle name="Normal 2 2 2 2 2 119 2 13" xfId="1279" xr:uid="{00000000-0005-0000-0000-0000F9040000}"/>
    <cellStyle name="Normal 2 2 2 2 2 119 2 2" xfId="1280" xr:uid="{00000000-0005-0000-0000-0000FA040000}"/>
    <cellStyle name="Normal 2 2 2 2 2 119 2 2 2" xfId="1281" xr:uid="{00000000-0005-0000-0000-0000FB040000}"/>
    <cellStyle name="Normal 2 2 2 2 2 119 2 2 3" xfId="1282" xr:uid="{00000000-0005-0000-0000-0000FC040000}"/>
    <cellStyle name="Normal 2 2 2 2 2 119 2 3" xfId="1283" xr:uid="{00000000-0005-0000-0000-0000FD040000}"/>
    <cellStyle name="Normal 2 2 2 2 2 119 2 4" xfId="1284" xr:uid="{00000000-0005-0000-0000-0000FE040000}"/>
    <cellStyle name="Normal 2 2 2 2 2 119 2 5" xfId="1285" xr:uid="{00000000-0005-0000-0000-0000FF040000}"/>
    <cellStyle name="Normal 2 2 2 2 2 119 2 6" xfId="1286" xr:uid="{00000000-0005-0000-0000-000000050000}"/>
    <cellStyle name="Normal 2 2 2 2 2 119 2 7" xfId="1287" xr:uid="{00000000-0005-0000-0000-000001050000}"/>
    <cellStyle name="Normal 2 2 2 2 2 119 2 8" xfId="1288" xr:uid="{00000000-0005-0000-0000-000002050000}"/>
    <cellStyle name="Normal 2 2 2 2 2 119 2 9" xfId="1289" xr:uid="{00000000-0005-0000-0000-000003050000}"/>
    <cellStyle name="Normal 2 2 2 2 2 119 3" xfId="1290" xr:uid="{00000000-0005-0000-0000-000004050000}"/>
    <cellStyle name="Normal 2 2 2 2 2 119 4" xfId="1291" xr:uid="{00000000-0005-0000-0000-000005050000}"/>
    <cellStyle name="Normal 2 2 2 2 2 119 4 2" xfId="1292" xr:uid="{00000000-0005-0000-0000-000006050000}"/>
    <cellStyle name="Normal 2 2 2 2 2 119 4 3" xfId="1293" xr:uid="{00000000-0005-0000-0000-000007050000}"/>
    <cellStyle name="Normal 2 2 2 2 2 119 5" xfId="1294" xr:uid="{00000000-0005-0000-0000-000008050000}"/>
    <cellStyle name="Normal 2 2 2 2 2 119 6" xfId="1295" xr:uid="{00000000-0005-0000-0000-000009050000}"/>
    <cellStyle name="Normal 2 2 2 2 2 119 7" xfId="1296" xr:uid="{00000000-0005-0000-0000-00000A050000}"/>
    <cellStyle name="Normal 2 2 2 2 2 119 8" xfId="1297" xr:uid="{00000000-0005-0000-0000-00000B050000}"/>
    <cellStyle name="Normal 2 2 2 2 2 119 9" xfId="1298" xr:uid="{00000000-0005-0000-0000-00000C050000}"/>
    <cellStyle name="Normal 2 2 2 2 2 12" xfId="1299" xr:uid="{00000000-0005-0000-0000-00000D050000}"/>
    <cellStyle name="Normal 2 2 2 2 2 120" xfId="1300" xr:uid="{00000000-0005-0000-0000-00000E050000}"/>
    <cellStyle name="Normal 2 2 2 2 2 121" xfId="1301" xr:uid="{00000000-0005-0000-0000-00000F050000}"/>
    <cellStyle name="Normal 2 2 2 2 2 122" xfId="1302" xr:uid="{00000000-0005-0000-0000-000010050000}"/>
    <cellStyle name="Normal 2 2 2 2 2 123" xfId="1303" xr:uid="{00000000-0005-0000-0000-000011050000}"/>
    <cellStyle name="Normal 2 2 2 2 2 124" xfId="1304" xr:uid="{00000000-0005-0000-0000-000012050000}"/>
    <cellStyle name="Normal 2 2 2 2 2 124 10" xfId="1305" xr:uid="{00000000-0005-0000-0000-000013050000}"/>
    <cellStyle name="Normal 2 2 2 2 2 124 11" xfId="1306" xr:uid="{00000000-0005-0000-0000-000014050000}"/>
    <cellStyle name="Normal 2 2 2 2 2 124 12" xfId="1307" xr:uid="{00000000-0005-0000-0000-000015050000}"/>
    <cellStyle name="Normal 2 2 2 2 2 124 13" xfId="1308" xr:uid="{00000000-0005-0000-0000-000016050000}"/>
    <cellStyle name="Normal 2 2 2 2 2 124 2" xfId="1309" xr:uid="{00000000-0005-0000-0000-000017050000}"/>
    <cellStyle name="Normal 2 2 2 2 2 124 2 2" xfId="1310" xr:uid="{00000000-0005-0000-0000-000018050000}"/>
    <cellStyle name="Normal 2 2 2 2 2 124 2 3" xfId="1311" xr:uid="{00000000-0005-0000-0000-000019050000}"/>
    <cellStyle name="Normal 2 2 2 2 2 124 3" xfId="1312" xr:uid="{00000000-0005-0000-0000-00001A050000}"/>
    <cellStyle name="Normal 2 2 2 2 2 124 4" xfId="1313" xr:uid="{00000000-0005-0000-0000-00001B050000}"/>
    <cellStyle name="Normal 2 2 2 2 2 124 5" xfId="1314" xr:uid="{00000000-0005-0000-0000-00001C050000}"/>
    <cellStyle name="Normal 2 2 2 2 2 124 6" xfId="1315" xr:uid="{00000000-0005-0000-0000-00001D050000}"/>
    <cellStyle name="Normal 2 2 2 2 2 124 7" xfId="1316" xr:uid="{00000000-0005-0000-0000-00001E050000}"/>
    <cellStyle name="Normal 2 2 2 2 2 124 8" xfId="1317" xr:uid="{00000000-0005-0000-0000-00001F050000}"/>
    <cellStyle name="Normal 2 2 2 2 2 124 9" xfId="1318" xr:uid="{00000000-0005-0000-0000-000020050000}"/>
    <cellStyle name="Normal 2 2 2 2 2 125" xfId="1319" xr:uid="{00000000-0005-0000-0000-000021050000}"/>
    <cellStyle name="Normal 2 2 2 2 2 125 2" xfId="1320" xr:uid="{00000000-0005-0000-0000-000022050000}"/>
    <cellStyle name="Normal 2 2 2 2 2 125 3" xfId="1321" xr:uid="{00000000-0005-0000-0000-000023050000}"/>
    <cellStyle name="Normal 2 2 2 2 2 126" xfId="1322" xr:uid="{00000000-0005-0000-0000-000024050000}"/>
    <cellStyle name="Normal 2 2 2 2 2 127" xfId="1323" xr:uid="{00000000-0005-0000-0000-000025050000}"/>
    <cellStyle name="Normal 2 2 2 2 2 128" xfId="1324" xr:uid="{00000000-0005-0000-0000-000026050000}"/>
    <cellStyle name="Normal 2 2 2 2 2 129" xfId="1325" xr:uid="{00000000-0005-0000-0000-000027050000}"/>
    <cellStyle name="Normal 2 2 2 2 2 13" xfId="1326" xr:uid="{00000000-0005-0000-0000-000028050000}"/>
    <cellStyle name="Normal 2 2 2 2 2 130" xfId="1327" xr:uid="{00000000-0005-0000-0000-000029050000}"/>
    <cellStyle name="Normal 2 2 2 2 2 131" xfId="1328" xr:uid="{00000000-0005-0000-0000-00002A050000}"/>
    <cellStyle name="Normal 2 2 2 2 2 132" xfId="1329" xr:uid="{00000000-0005-0000-0000-00002B050000}"/>
    <cellStyle name="Normal 2 2 2 2 2 133" xfId="1330" xr:uid="{00000000-0005-0000-0000-00002C050000}"/>
    <cellStyle name="Normal 2 2 2 2 2 134" xfId="1331" xr:uid="{00000000-0005-0000-0000-00002D050000}"/>
    <cellStyle name="Normal 2 2 2 2 2 135" xfId="1332" xr:uid="{00000000-0005-0000-0000-00002E050000}"/>
    <cellStyle name="Normal 2 2 2 2 2 14" xfId="1333" xr:uid="{00000000-0005-0000-0000-00002F050000}"/>
    <cellStyle name="Normal 2 2 2 2 2 15" xfId="1334" xr:uid="{00000000-0005-0000-0000-000030050000}"/>
    <cellStyle name="Normal 2 2 2 2 2 16" xfId="1335" xr:uid="{00000000-0005-0000-0000-000031050000}"/>
    <cellStyle name="Normal 2 2 2 2 2 17" xfId="1336" xr:uid="{00000000-0005-0000-0000-000032050000}"/>
    <cellStyle name="Normal 2 2 2 2 2 18" xfId="1337" xr:uid="{00000000-0005-0000-0000-000033050000}"/>
    <cellStyle name="Normal 2 2 2 2 2 19" xfId="1338" xr:uid="{00000000-0005-0000-0000-000034050000}"/>
    <cellStyle name="Normal 2 2 2 2 2 2" xfId="1339" xr:uid="{00000000-0005-0000-0000-000035050000}"/>
    <cellStyle name="Normal 2 2 2 2 2 2 10" xfId="1340" xr:uid="{00000000-0005-0000-0000-000036050000}"/>
    <cellStyle name="Normal 2 2 2 2 2 2 100" xfId="1341" xr:uid="{00000000-0005-0000-0000-000037050000}"/>
    <cellStyle name="Normal 2 2 2 2 2 2 101" xfId="1342" xr:uid="{00000000-0005-0000-0000-000038050000}"/>
    <cellStyle name="Normal 2 2 2 2 2 2 102" xfId="1343" xr:uid="{00000000-0005-0000-0000-000039050000}"/>
    <cellStyle name="Normal 2 2 2 2 2 2 103" xfId="1344" xr:uid="{00000000-0005-0000-0000-00003A050000}"/>
    <cellStyle name="Normal 2 2 2 2 2 2 104" xfId="1345" xr:uid="{00000000-0005-0000-0000-00003B050000}"/>
    <cellStyle name="Normal 2 2 2 2 2 2 105" xfId="1346" xr:uid="{00000000-0005-0000-0000-00003C050000}"/>
    <cellStyle name="Normal 2 2 2 2 2 2 106" xfId="1347" xr:uid="{00000000-0005-0000-0000-00003D050000}"/>
    <cellStyle name="Normal 2 2 2 2 2 2 107" xfId="1348" xr:uid="{00000000-0005-0000-0000-00003E050000}"/>
    <cellStyle name="Normal 2 2 2 2 2 2 108" xfId="1349" xr:uid="{00000000-0005-0000-0000-00003F050000}"/>
    <cellStyle name="Normal 2 2 2 2 2 2 109" xfId="1350" xr:uid="{00000000-0005-0000-0000-000040050000}"/>
    <cellStyle name="Normal 2 2 2 2 2 2 11" xfId="1351" xr:uid="{00000000-0005-0000-0000-000041050000}"/>
    <cellStyle name="Normal 2 2 2 2 2 2 110" xfId="1352" xr:uid="{00000000-0005-0000-0000-000042050000}"/>
    <cellStyle name="Normal 2 2 2 2 2 2 111" xfId="1353" xr:uid="{00000000-0005-0000-0000-000043050000}"/>
    <cellStyle name="Normal 2 2 2 2 2 2 112" xfId="1354" xr:uid="{00000000-0005-0000-0000-000044050000}"/>
    <cellStyle name="Normal 2 2 2 2 2 2 113" xfId="1355" xr:uid="{00000000-0005-0000-0000-000045050000}"/>
    <cellStyle name="Normal 2 2 2 2 2 2 114" xfId="1356" xr:uid="{00000000-0005-0000-0000-000046050000}"/>
    <cellStyle name="Normal 2 2 2 2 2 2 115" xfId="1357" xr:uid="{00000000-0005-0000-0000-000047050000}"/>
    <cellStyle name="Normal 2 2 2 2 2 2 116" xfId="1358" xr:uid="{00000000-0005-0000-0000-000048050000}"/>
    <cellStyle name="Normal 2 2 2 2 2 2 116 10" xfId="1359" xr:uid="{00000000-0005-0000-0000-000049050000}"/>
    <cellStyle name="Normal 2 2 2 2 2 2 116 11" xfId="1360" xr:uid="{00000000-0005-0000-0000-00004A050000}"/>
    <cellStyle name="Normal 2 2 2 2 2 2 116 12" xfId="1361" xr:uid="{00000000-0005-0000-0000-00004B050000}"/>
    <cellStyle name="Normal 2 2 2 2 2 2 116 13" xfId="1362" xr:uid="{00000000-0005-0000-0000-00004C050000}"/>
    <cellStyle name="Normal 2 2 2 2 2 2 116 14" xfId="1363" xr:uid="{00000000-0005-0000-0000-00004D050000}"/>
    <cellStyle name="Normal 2 2 2 2 2 2 116 2" xfId="1364" xr:uid="{00000000-0005-0000-0000-00004E050000}"/>
    <cellStyle name="Normal 2 2 2 2 2 2 116 2 10" xfId="1365" xr:uid="{00000000-0005-0000-0000-00004F050000}"/>
    <cellStyle name="Normal 2 2 2 2 2 2 116 2 11" xfId="1366" xr:uid="{00000000-0005-0000-0000-000050050000}"/>
    <cellStyle name="Normal 2 2 2 2 2 2 116 2 12" xfId="1367" xr:uid="{00000000-0005-0000-0000-000051050000}"/>
    <cellStyle name="Normal 2 2 2 2 2 2 116 2 13" xfId="1368" xr:uid="{00000000-0005-0000-0000-000052050000}"/>
    <cellStyle name="Normal 2 2 2 2 2 2 116 2 2" xfId="1369" xr:uid="{00000000-0005-0000-0000-000053050000}"/>
    <cellStyle name="Normal 2 2 2 2 2 2 116 2 2 2" xfId="1370" xr:uid="{00000000-0005-0000-0000-000054050000}"/>
    <cellStyle name="Normal 2 2 2 2 2 2 116 2 2 3" xfId="1371" xr:uid="{00000000-0005-0000-0000-000055050000}"/>
    <cellStyle name="Normal 2 2 2 2 2 2 116 2 3" xfId="1372" xr:uid="{00000000-0005-0000-0000-000056050000}"/>
    <cellStyle name="Normal 2 2 2 2 2 2 116 2 4" xfId="1373" xr:uid="{00000000-0005-0000-0000-000057050000}"/>
    <cellStyle name="Normal 2 2 2 2 2 2 116 2 5" xfId="1374" xr:uid="{00000000-0005-0000-0000-000058050000}"/>
    <cellStyle name="Normal 2 2 2 2 2 2 116 2 6" xfId="1375" xr:uid="{00000000-0005-0000-0000-000059050000}"/>
    <cellStyle name="Normal 2 2 2 2 2 2 116 2 7" xfId="1376" xr:uid="{00000000-0005-0000-0000-00005A050000}"/>
    <cellStyle name="Normal 2 2 2 2 2 2 116 2 8" xfId="1377" xr:uid="{00000000-0005-0000-0000-00005B050000}"/>
    <cellStyle name="Normal 2 2 2 2 2 2 116 2 9" xfId="1378" xr:uid="{00000000-0005-0000-0000-00005C050000}"/>
    <cellStyle name="Normal 2 2 2 2 2 2 116 3" xfId="1379" xr:uid="{00000000-0005-0000-0000-00005D050000}"/>
    <cellStyle name="Normal 2 2 2 2 2 2 116 4" xfId="1380" xr:uid="{00000000-0005-0000-0000-00005E050000}"/>
    <cellStyle name="Normal 2 2 2 2 2 2 116 4 2" xfId="1381" xr:uid="{00000000-0005-0000-0000-00005F050000}"/>
    <cellStyle name="Normal 2 2 2 2 2 2 116 4 3" xfId="1382" xr:uid="{00000000-0005-0000-0000-000060050000}"/>
    <cellStyle name="Normal 2 2 2 2 2 2 116 5" xfId="1383" xr:uid="{00000000-0005-0000-0000-000061050000}"/>
    <cellStyle name="Normal 2 2 2 2 2 2 116 6" xfId="1384" xr:uid="{00000000-0005-0000-0000-000062050000}"/>
    <cellStyle name="Normal 2 2 2 2 2 2 116 7" xfId="1385" xr:uid="{00000000-0005-0000-0000-000063050000}"/>
    <cellStyle name="Normal 2 2 2 2 2 2 116 8" xfId="1386" xr:uid="{00000000-0005-0000-0000-000064050000}"/>
    <cellStyle name="Normal 2 2 2 2 2 2 116 9" xfId="1387" xr:uid="{00000000-0005-0000-0000-000065050000}"/>
    <cellStyle name="Normal 2 2 2 2 2 2 117" xfId="1388" xr:uid="{00000000-0005-0000-0000-000066050000}"/>
    <cellStyle name="Normal 2 2 2 2 2 2 118" xfId="1389" xr:uid="{00000000-0005-0000-0000-000067050000}"/>
    <cellStyle name="Normal 2 2 2 2 2 2 119" xfId="1390" xr:uid="{00000000-0005-0000-0000-000068050000}"/>
    <cellStyle name="Normal 2 2 2 2 2 2 12" xfId="1391" xr:uid="{00000000-0005-0000-0000-000069050000}"/>
    <cellStyle name="Normal 2 2 2 2 2 2 120" xfId="1392" xr:uid="{00000000-0005-0000-0000-00006A050000}"/>
    <cellStyle name="Normal 2 2 2 2 2 2 121" xfId="1393" xr:uid="{00000000-0005-0000-0000-00006B050000}"/>
    <cellStyle name="Normal 2 2 2 2 2 2 121 10" xfId="1394" xr:uid="{00000000-0005-0000-0000-00006C050000}"/>
    <cellStyle name="Normal 2 2 2 2 2 2 121 11" xfId="1395" xr:uid="{00000000-0005-0000-0000-00006D050000}"/>
    <cellStyle name="Normal 2 2 2 2 2 2 121 12" xfId="1396" xr:uid="{00000000-0005-0000-0000-00006E050000}"/>
    <cellStyle name="Normal 2 2 2 2 2 2 121 13" xfId="1397" xr:uid="{00000000-0005-0000-0000-00006F050000}"/>
    <cellStyle name="Normal 2 2 2 2 2 2 121 2" xfId="1398" xr:uid="{00000000-0005-0000-0000-000070050000}"/>
    <cellStyle name="Normal 2 2 2 2 2 2 121 2 2" xfId="1399" xr:uid="{00000000-0005-0000-0000-000071050000}"/>
    <cellStyle name="Normal 2 2 2 2 2 2 121 2 3" xfId="1400" xr:uid="{00000000-0005-0000-0000-000072050000}"/>
    <cellStyle name="Normal 2 2 2 2 2 2 121 3" xfId="1401" xr:uid="{00000000-0005-0000-0000-000073050000}"/>
    <cellStyle name="Normal 2 2 2 2 2 2 121 4" xfId="1402" xr:uid="{00000000-0005-0000-0000-000074050000}"/>
    <cellStyle name="Normal 2 2 2 2 2 2 121 5" xfId="1403" xr:uid="{00000000-0005-0000-0000-000075050000}"/>
    <cellStyle name="Normal 2 2 2 2 2 2 121 6" xfId="1404" xr:uid="{00000000-0005-0000-0000-000076050000}"/>
    <cellStyle name="Normal 2 2 2 2 2 2 121 7" xfId="1405" xr:uid="{00000000-0005-0000-0000-000077050000}"/>
    <cellStyle name="Normal 2 2 2 2 2 2 121 8" xfId="1406" xr:uid="{00000000-0005-0000-0000-000078050000}"/>
    <cellStyle name="Normal 2 2 2 2 2 2 121 9" xfId="1407" xr:uid="{00000000-0005-0000-0000-000079050000}"/>
    <cellStyle name="Normal 2 2 2 2 2 2 122" xfId="1408" xr:uid="{00000000-0005-0000-0000-00007A050000}"/>
    <cellStyle name="Normal 2 2 2 2 2 2 122 2" xfId="1409" xr:uid="{00000000-0005-0000-0000-00007B050000}"/>
    <cellStyle name="Normal 2 2 2 2 2 2 122 3" xfId="1410" xr:uid="{00000000-0005-0000-0000-00007C050000}"/>
    <cellStyle name="Normal 2 2 2 2 2 2 123" xfId="1411" xr:uid="{00000000-0005-0000-0000-00007D050000}"/>
    <cellStyle name="Normal 2 2 2 2 2 2 124" xfId="1412" xr:uid="{00000000-0005-0000-0000-00007E050000}"/>
    <cellStyle name="Normal 2 2 2 2 2 2 125" xfId="1413" xr:uid="{00000000-0005-0000-0000-00007F050000}"/>
    <cellStyle name="Normal 2 2 2 2 2 2 126" xfId="1414" xr:uid="{00000000-0005-0000-0000-000080050000}"/>
    <cellStyle name="Normal 2 2 2 2 2 2 127" xfId="1415" xr:uid="{00000000-0005-0000-0000-000081050000}"/>
    <cellStyle name="Normal 2 2 2 2 2 2 128" xfId="1416" xr:uid="{00000000-0005-0000-0000-000082050000}"/>
    <cellStyle name="Normal 2 2 2 2 2 2 129" xfId="1417" xr:uid="{00000000-0005-0000-0000-000083050000}"/>
    <cellStyle name="Normal 2 2 2 2 2 2 13" xfId="1418" xr:uid="{00000000-0005-0000-0000-000084050000}"/>
    <cellStyle name="Normal 2 2 2 2 2 2 130" xfId="1419" xr:uid="{00000000-0005-0000-0000-000085050000}"/>
    <cellStyle name="Normal 2 2 2 2 2 2 131" xfId="1420" xr:uid="{00000000-0005-0000-0000-000086050000}"/>
    <cellStyle name="Normal 2 2 2 2 2 2 132" xfId="1421" xr:uid="{00000000-0005-0000-0000-000087050000}"/>
    <cellStyle name="Normal 2 2 2 2 2 2 14" xfId="1422" xr:uid="{00000000-0005-0000-0000-000088050000}"/>
    <cellStyle name="Normal 2 2 2 2 2 2 15" xfId="1423" xr:uid="{00000000-0005-0000-0000-000089050000}"/>
    <cellStyle name="Normal 2 2 2 2 2 2 16" xfId="1424" xr:uid="{00000000-0005-0000-0000-00008A050000}"/>
    <cellStyle name="Normal 2 2 2 2 2 2 17" xfId="1425" xr:uid="{00000000-0005-0000-0000-00008B050000}"/>
    <cellStyle name="Normal 2 2 2 2 2 2 18" xfId="1426" xr:uid="{00000000-0005-0000-0000-00008C050000}"/>
    <cellStyle name="Normal 2 2 2 2 2 2 19" xfId="1427" xr:uid="{00000000-0005-0000-0000-00008D050000}"/>
    <cellStyle name="Normal 2 2 2 2 2 2 2" xfId="1428" xr:uid="{00000000-0005-0000-0000-00008E050000}"/>
    <cellStyle name="Normal 2 2 2 2 2 2 2 10" xfId="1429" xr:uid="{00000000-0005-0000-0000-00008F050000}"/>
    <cellStyle name="Normal 2 2 2 2 2 2 2 11" xfId="1430" xr:uid="{00000000-0005-0000-0000-000090050000}"/>
    <cellStyle name="Normal 2 2 2 2 2 2 2 12" xfId="1431" xr:uid="{00000000-0005-0000-0000-000091050000}"/>
    <cellStyle name="Normal 2 2 2 2 2 2 2 13" xfId="1432" xr:uid="{00000000-0005-0000-0000-000092050000}"/>
    <cellStyle name="Normal 2 2 2 2 2 2 2 14" xfId="1433" xr:uid="{00000000-0005-0000-0000-000093050000}"/>
    <cellStyle name="Normal 2 2 2 2 2 2 2 15" xfId="1434" xr:uid="{00000000-0005-0000-0000-000094050000}"/>
    <cellStyle name="Normal 2 2 2 2 2 2 2 16" xfId="1435" xr:uid="{00000000-0005-0000-0000-000095050000}"/>
    <cellStyle name="Normal 2 2 2 2 2 2 2 17" xfId="1436" xr:uid="{00000000-0005-0000-0000-000096050000}"/>
    <cellStyle name="Normal 2 2 2 2 2 2 2 18" xfId="1437" xr:uid="{00000000-0005-0000-0000-000097050000}"/>
    <cellStyle name="Normal 2 2 2 2 2 2 2 19" xfId="1438" xr:uid="{00000000-0005-0000-0000-000098050000}"/>
    <cellStyle name="Normal 2 2 2 2 2 2 2 2" xfId="1439" xr:uid="{00000000-0005-0000-0000-000099050000}"/>
    <cellStyle name="Normal 2 2 2 2 2 2 2 2 10" xfId="1440" xr:uid="{00000000-0005-0000-0000-00009A050000}"/>
    <cellStyle name="Normal 2 2 2 2 2 2 2 2 11" xfId="1441" xr:uid="{00000000-0005-0000-0000-00009B050000}"/>
    <cellStyle name="Normal 2 2 2 2 2 2 2 2 12" xfId="1442" xr:uid="{00000000-0005-0000-0000-00009C050000}"/>
    <cellStyle name="Normal 2 2 2 2 2 2 2 2 13" xfId="1443" xr:uid="{00000000-0005-0000-0000-00009D050000}"/>
    <cellStyle name="Normal 2 2 2 2 2 2 2 2 14" xfId="1444" xr:uid="{00000000-0005-0000-0000-00009E050000}"/>
    <cellStyle name="Normal 2 2 2 2 2 2 2 2 15" xfId="1445" xr:uid="{00000000-0005-0000-0000-00009F050000}"/>
    <cellStyle name="Normal 2 2 2 2 2 2 2 2 16" xfId="1446" xr:uid="{00000000-0005-0000-0000-0000A0050000}"/>
    <cellStyle name="Normal 2 2 2 2 2 2 2 2 17" xfId="1447" xr:uid="{00000000-0005-0000-0000-0000A1050000}"/>
    <cellStyle name="Normal 2 2 2 2 2 2 2 2 18" xfId="1448" xr:uid="{00000000-0005-0000-0000-0000A2050000}"/>
    <cellStyle name="Normal 2 2 2 2 2 2 2 2 19" xfId="1449" xr:uid="{00000000-0005-0000-0000-0000A3050000}"/>
    <cellStyle name="Normal 2 2 2 2 2 2 2 2 2" xfId="1450" xr:uid="{00000000-0005-0000-0000-0000A4050000}"/>
    <cellStyle name="Normal 2 2 2 2 2 2 2 2 2 10" xfId="1451" xr:uid="{00000000-0005-0000-0000-0000A5050000}"/>
    <cellStyle name="Normal 2 2 2 2 2 2 2 2 2 11" xfId="1452" xr:uid="{00000000-0005-0000-0000-0000A6050000}"/>
    <cellStyle name="Normal 2 2 2 2 2 2 2 2 2 12" xfId="1453" xr:uid="{00000000-0005-0000-0000-0000A7050000}"/>
    <cellStyle name="Normal 2 2 2 2 2 2 2 2 2 13" xfId="1454" xr:uid="{00000000-0005-0000-0000-0000A8050000}"/>
    <cellStyle name="Normal 2 2 2 2 2 2 2 2 2 14" xfId="1455" xr:uid="{00000000-0005-0000-0000-0000A9050000}"/>
    <cellStyle name="Normal 2 2 2 2 2 2 2 2 2 15" xfId="1456" xr:uid="{00000000-0005-0000-0000-0000AA050000}"/>
    <cellStyle name="Normal 2 2 2 2 2 2 2 2 2 16" xfId="1457" xr:uid="{00000000-0005-0000-0000-0000AB050000}"/>
    <cellStyle name="Normal 2 2 2 2 2 2 2 2 2 17" xfId="1458" xr:uid="{00000000-0005-0000-0000-0000AC050000}"/>
    <cellStyle name="Normal 2 2 2 2 2 2 2 2 2 18" xfId="1459" xr:uid="{00000000-0005-0000-0000-0000AD050000}"/>
    <cellStyle name="Normal 2 2 2 2 2 2 2 2 2 19" xfId="1460" xr:uid="{00000000-0005-0000-0000-0000AE050000}"/>
    <cellStyle name="Normal 2 2 2 2 2 2 2 2 2 2" xfId="1461" xr:uid="{00000000-0005-0000-0000-0000AF050000}"/>
    <cellStyle name="Normal 2 2 2 2 2 2 2 2 2 2 10" xfId="1462" xr:uid="{00000000-0005-0000-0000-0000B0050000}"/>
    <cellStyle name="Normal 2 2 2 2 2 2 2 2 2 2 11" xfId="1463" xr:uid="{00000000-0005-0000-0000-0000B1050000}"/>
    <cellStyle name="Normal 2 2 2 2 2 2 2 2 2 2 12" xfId="1464" xr:uid="{00000000-0005-0000-0000-0000B2050000}"/>
    <cellStyle name="Normal 2 2 2 2 2 2 2 2 2 2 13" xfId="1465" xr:uid="{00000000-0005-0000-0000-0000B3050000}"/>
    <cellStyle name="Normal 2 2 2 2 2 2 2 2 2 2 14" xfId="1466" xr:uid="{00000000-0005-0000-0000-0000B4050000}"/>
    <cellStyle name="Normal 2 2 2 2 2 2 2 2 2 2 15" xfId="1467" xr:uid="{00000000-0005-0000-0000-0000B5050000}"/>
    <cellStyle name="Normal 2 2 2 2 2 2 2 2 2 2 16" xfId="1468" xr:uid="{00000000-0005-0000-0000-0000B6050000}"/>
    <cellStyle name="Normal 2 2 2 2 2 2 2 2 2 2 17" xfId="1469" xr:uid="{00000000-0005-0000-0000-0000B7050000}"/>
    <cellStyle name="Normal 2 2 2 2 2 2 2 2 2 2 18" xfId="1470" xr:uid="{00000000-0005-0000-0000-0000B8050000}"/>
    <cellStyle name="Normal 2 2 2 2 2 2 2 2 2 2 19" xfId="1471" xr:uid="{00000000-0005-0000-0000-0000B9050000}"/>
    <cellStyle name="Normal 2 2 2 2 2 2 2 2 2 2 2" xfId="1472" xr:uid="{00000000-0005-0000-0000-0000BA050000}"/>
    <cellStyle name="Normal 2 2 2 2 2 2 2 2 2 2 2 10" xfId="1473" xr:uid="{00000000-0005-0000-0000-0000BB050000}"/>
    <cellStyle name="Normal 2 2 2 2 2 2 2 2 2 2 2 11" xfId="1474" xr:uid="{00000000-0005-0000-0000-0000BC050000}"/>
    <cellStyle name="Normal 2 2 2 2 2 2 2 2 2 2 2 12" xfId="1475" xr:uid="{00000000-0005-0000-0000-0000BD050000}"/>
    <cellStyle name="Normal 2 2 2 2 2 2 2 2 2 2 2 13" xfId="1476" xr:uid="{00000000-0005-0000-0000-0000BE050000}"/>
    <cellStyle name="Normal 2 2 2 2 2 2 2 2 2 2 2 14" xfId="1477" xr:uid="{00000000-0005-0000-0000-0000BF050000}"/>
    <cellStyle name="Normal 2 2 2 2 2 2 2 2 2 2 2 2" xfId="1478" xr:uid="{00000000-0005-0000-0000-0000C0050000}"/>
    <cellStyle name="Normal 2 2 2 2 2 2 2 2 2 2 2 2 10" xfId="1479" xr:uid="{00000000-0005-0000-0000-0000C1050000}"/>
    <cellStyle name="Normal 2 2 2 2 2 2 2 2 2 2 2 2 11" xfId="1480" xr:uid="{00000000-0005-0000-0000-0000C2050000}"/>
    <cellStyle name="Normal 2 2 2 2 2 2 2 2 2 2 2 2 12" xfId="1481" xr:uid="{00000000-0005-0000-0000-0000C3050000}"/>
    <cellStyle name="Normal 2 2 2 2 2 2 2 2 2 2 2 2 13" xfId="1482" xr:uid="{00000000-0005-0000-0000-0000C4050000}"/>
    <cellStyle name="Normal 2 2 2 2 2 2 2 2 2 2 2 2 2" xfId="1483" xr:uid="{00000000-0005-0000-0000-0000C5050000}"/>
    <cellStyle name="Normal 2 2 2 2 2 2 2 2 2 2 2 2 2 2" xfId="1484" xr:uid="{00000000-0005-0000-0000-0000C6050000}"/>
    <cellStyle name="Normal 2 2 2 2 2 2 2 2 2 2 2 2 2 2 2" xfId="1485" xr:uid="{00000000-0005-0000-0000-0000C7050000}"/>
    <cellStyle name="Normal 2 2 2 2 2 2 2 2 2 2 2 2 2 3" xfId="1486" xr:uid="{00000000-0005-0000-0000-0000C8050000}"/>
    <cellStyle name="Normal 2 2 2 2 2 2 2 2 2 2 2 2 3" xfId="1487" xr:uid="{00000000-0005-0000-0000-0000C9050000}"/>
    <cellStyle name="Normal 2 2 2 2 2 2 2 2 2 2 2 2 4" xfId="1488" xr:uid="{00000000-0005-0000-0000-0000CA050000}"/>
    <cellStyle name="Normal 2 2 2 2 2 2 2 2 2 2 2 2 5" xfId="1489" xr:uid="{00000000-0005-0000-0000-0000CB050000}"/>
    <cellStyle name="Normal 2 2 2 2 2 2 2 2 2 2 2 2 6" xfId="1490" xr:uid="{00000000-0005-0000-0000-0000CC050000}"/>
    <cellStyle name="Normal 2 2 2 2 2 2 2 2 2 2 2 2 7" xfId="1491" xr:uid="{00000000-0005-0000-0000-0000CD050000}"/>
    <cellStyle name="Normal 2 2 2 2 2 2 2 2 2 2 2 2 8" xfId="1492" xr:uid="{00000000-0005-0000-0000-0000CE050000}"/>
    <cellStyle name="Normal 2 2 2 2 2 2 2 2 2 2 2 2 9" xfId="1493" xr:uid="{00000000-0005-0000-0000-0000CF050000}"/>
    <cellStyle name="Normal 2 2 2 2 2 2 2 2 2 2 2 3" xfId="1494" xr:uid="{00000000-0005-0000-0000-0000D0050000}"/>
    <cellStyle name="Normal 2 2 2 2 2 2 2 2 2 2 2 4" xfId="1495" xr:uid="{00000000-0005-0000-0000-0000D1050000}"/>
    <cellStyle name="Normal 2 2 2 2 2 2 2 2 2 2 2 4 2" xfId="1496" xr:uid="{00000000-0005-0000-0000-0000D2050000}"/>
    <cellStyle name="Normal 2 2 2 2 2 2 2 2 2 2 2 4 3" xfId="1497" xr:uid="{00000000-0005-0000-0000-0000D3050000}"/>
    <cellStyle name="Normal 2 2 2 2 2 2 2 2 2 2 2 5" xfId="1498" xr:uid="{00000000-0005-0000-0000-0000D4050000}"/>
    <cellStyle name="Normal 2 2 2 2 2 2 2 2 2 2 2 6" xfId="1499" xr:uid="{00000000-0005-0000-0000-0000D5050000}"/>
    <cellStyle name="Normal 2 2 2 2 2 2 2 2 2 2 2 7" xfId="1500" xr:uid="{00000000-0005-0000-0000-0000D6050000}"/>
    <cellStyle name="Normal 2 2 2 2 2 2 2 2 2 2 2 8" xfId="1501" xr:uid="{00000000-0005-0000-0000-0000D7050000}"/>
    <cellStyle name="Normal 2 2 2 2 2 2 2 2 2 2 2 9" xfId="1502" xr:uid="{00000000-0005-0000-0000-0000D8050000}"/>
    <cellStyle name="Normal 2 2 2 2 2 2 2 2 2 2 3" xfId="1503" xr:uid="{00000000-0005-0000-0000-0000D9050000}"/>
    <cellStyle name="Normal 2 2 2 2 2 2 2 2 2 2 4" xfId="1504" xr:uid="{00000000-0005-0000-0000-0000DA050000}"/>
    <cellStyle name="Normal 2 2 2 2 2 2 2 2 2 2 5" xfId="1505" xr:uid="{00000000-0005-0000-0000-0000DB050000}"/>
    <cellStyle name="Normal 2 2 2 2 2 2 2 2 2 2 6" xfId="1506" xr:uid="{00000000-0005-0000-0000-0000DC050000}"/>
    <cellStyle name="Normal 2 2 2 2 2 2 2 2 2 2 7" xfId="1507" xr:uid="{00000000-0005-0000-0000-0000DD050000}"/>
    <cellStyle name="Normal 2 2 2 2 2 2 2 2 2 2 8" xfId="1508" xr:uid="{00000000-0005-0000-0000-0000DE050000}"/>
    <cellStyle name="Normal 2 2 2 2 2 2 2 2 2 2 8 10" xfId="1509" xr:uid="{00000000-0005-0000-0000-0000DF050000}"/>
    <cellStyle name="Normal 2 2 2 2 2 2 2 2 2 2 8 11" xfId="1510" xr:uid="{00000000-0005-0000-0000-0000E0050000}"/>
    <cellStyle name="Normal 2 2 2 2 2 2 2 2 2 2 8 12" xfId="1511" xr:uid="{00000000-0005-0000-0000-0000E1050000}"/>
    <cellStyle name="Normal 2 2 2 2 2 2 2 2 2 2 8 13" xfId="1512" xr:uid="{00000000-0005-0000-0000-0000E2050000}"/>
    <cellStyle name="Normal 2 2 2 2 2 2 2 2 2 2 8 2" xfId="1513" xr:uid="{00000000-0005-0000-0000-0000E3050000}"/>
    <cellStyle name="Normal 2 2 2 2 2 2 2 2 2 2 8 2 2" xfId="1514" xr:uid="{00000000-0005-0000-0000-0000E4050000}"/>
    <cellStyle name="Normal 2 2 2 2 2 2 2 2 2 2 8 2 3" xfId="1515" xr:uid="{00000000-0005-0000-0000-0000E5050000}"/>
    <cellStyle name="Normal 2 2 2 2 2 2 2 2 2 2 8 3" xfId="1516" xr:uid="{00000000-0005-0000-0000-0000E6050000}"/>
    <cellStyle name="Normal 2 2 2 2 2 2 2 2 2 2 8 4" xfId="1517" xr:uid="{00000000-0005-0000-0000-0000E7050000}"/>
    <cellStyle name="Normal 2 2 2 2 2 2 2 2 2 2 8 5" xfId="1518" xr:uid="{00000000-0005-0000-0000-0000E8050000}"/>
    <cellStyle name="Normal 2 2 2 2 2 2 2 2 2 2 8 6" xfId="1519" xr:uid="{00000000-0005-0000-0000-0000E9050000}"/>
    <cellStyle name="Normal 2 2 2 2 2 2 2 2 2 2 8 7" xfId="1520" xr:uid="{00000000-0005-0000-0000-0000EA050000}"/>
    <cellStyle name="Normal 2 2 2 2 2 2 2 2 2 2 8 8" xfId="1521" xr:uid="{00000000-0005-0000-0000-0000EB050000}"/>
    <cellStyle name="Normal 2 2 2 2 2 2 2 2 2 2 8 9" xfId="1522" xr:uid="{00000000-0005-0000-0000-0000EC050000}"/>
    <cellStyle name="Normal 2 2 2 2 2 2 2 2 2 2 9" xfId="1523" xr:uid="{00000000-0005-0000-0000-0000ED050000}"/>
    <cellStyle name="Normal 2 2 2 2 2 2 2 2 2 2 9 2" xfId="1524" xr:uid="{00000000-0005-0000-0000-0000EE050000}"/>
    <cellStyle name="Normal 2 2 2 2 2 2 2 2 2 2 9 3" xfId="1525" xr:uid="{00000000-0005-0000-0000-0000EF050000}"/>
    <cellStyle name="Normal 2 2 2 2 2 2 2 2 2 3" xfId="1526" xr:uid="{00000000-0005-0000-0000-0000F0050000}"/>
    <cellStyle name="Normal 2 2 2 2 2 2 2 2 2 3 10" xfId="1527" xr:uid="{00000000-0005-0000-0000-0000F1050000}"/>
    <cellStyle name="Normal 2 2 2 2 2 2 2 2 2 3 11" xfId="1528" xr:uid="{00000000-0005-0000-0000-0000F2050000}"/>
    <cellStyle name="Normal 2 2 2 2 2 2 2 2 2 3 12" xfId="1529" xr:uid="{00000000-0005-0000-0000-0000F3050000}"/>
    <cellStyle name="Normal 2 2 2 2 2 2 2 2 2 3 13" xfId="1530" xr:uid="{00000000-0005-0000-0000-0000F4050000}"/>
    <cellStyle name="Normal 2 2 2 2 2 2 2 2 2 3 14" xfId="1531" xr:uid="{00000000-0005-0000-0000-0000F5050000}"/>
    <cellStyle name="Normal 2 2 2 2 2 2 2 2 2 3 2" xfId="1532" xr:uid="{00000000-0005-0000-0000-0000F6050000}"/>
    <cellStyle name="Normal 2 2 2 2 2 2 2 2 2 3 2 10" xfId="1533" xr:uid="{00000000-0005-0000-0000-0000F7050000}"/>
    <cellStyle name="Normal 2 2 2 2 2 2 2 2 2 3 2 11" xfId="1534" xr:uid="{00000000-0005-0000-0000-0000F8050000}"/>
    <cellStyle name="Normal 2 2 2 2 2 2 2 2 2 3 2 12" xfId="1535" xr:uid="{00000000-0005-0000-0000-0000F9050000}"/>
    <cellStyle name="Normal 2 2 2 2 2 2 2 2 2 3 2 13" xfId="1536" xr:uid="{00000000-0005-0000-0000-0000FA050000}"/>
    <cellStyle name="Normal 2 2 2 2 2 2 2 2 2 3 2 2" xfId="1537" xr:uid="{00000000-0005-0000-0000-0000FB050000}"/>
    <cellStyle name="Normal 2 2 2 2 2 2 2 2 2 3 2 2 2" xfId="1538" xr:uid="{00000000-0005-0000-0000-0000FC050000}"/>
    <cellStyle name="Normal 2 2 2 2 2 2 2 2 2 3 2 2 3" xfId="1539" xr:uid="{00000000-0005-0000-0000-0000FD050000}"/>
    <cellStyle name="Normal 2 2 2 2 2 2 2 2 2 3 2 3" xfId="1540" xr:uid="{00000000-0005-0000-0000-0000FE050000}"/>
    <cellStyle name="Normal 2 2 2 2 2 2 2 2 2 3 2 4" xfId="1541" xr:uid="{00000000-0005-0000-0000-0000FF050000}"/>
    <cellStyle name="Normal 2 2 2 2 2 2 2 2 2 3 2 5" xfId="1542" xr:uid="{00000000-0005-0000-0000-000000060000}"/>
    <cellStyle name="Normal 2 2 2 2 2 2 2 2 2 3 2 6" xfId="1543" xr:uid="{00000000-0005-0000-0000-000001060000}"/>
    <cellStyle name="Normal 2 2 2 2 2 2 2 2 2 3 2 7" xfId="1544" xr:uid="{00000000-0005-0000-0000-000002060000}"/>
    <cellStyle name="Normal 2 2 2 2 2 2 2 2 2 3 2 8" xfId="1545" xr:uid="{00000000-0005-0000-0000-000003060000}"/>
    <cellStyle name="Normal 2 2 2 2 2 2 2 2 2 3 2 9" xfId="1546" xr:uid="{00000000-0005-0000-0000-000004060000}"/>
    <cellStyle name="Normal 2 2 2 2 2 2 2 2 2 3 3" xfId="1547" xr:uid="{00000000-0005-0000-0000-000005060000}"/>
    <cellStyle name="Normal 2 2 2 2 2 2 2 2 2 3 4" xfId="1548" xr:uid="{00000000-0005-0000-0000-000006060000}"/>
    <cellStyle name="Normal 2 2 2 2 2 2 2 2 2 3 4 2" xfId="1549" xr:uid="{00000000-0005-0000-0000-000007060000}"/>
    <cellStyle name="Normal 2 2 2 2 2 2 2 2 2 3 4 3" xfId="1550" xr:uid="{00000000-0005-0000-0000-000008060000}"/>
    <cellStyle name="Normal 2 2 2 2 2 2 2 2 2 3 5" xfId="1551" xr:uid="{00000000-0005-0000-0000-000009060000}"/>
    <cellStyle name="Normal 2 2 2 2 2 2 2 2 2 3 6" xfId="1552" xr:uid="{00000000-0005-0000-0000-00000A060000}"/>
    <cellStyle name="Normal 2 2 2 2 2 2 2 2 2 3 7" xfId="1553" xr:uid="{00000000-0005-0000-0000-00000B060000}"/>
    <cellStyle name="Normal 2 2 2 2 2 2 2 2 2 3 8" xfId="1554" xr:uid="{00000000-0005-0000-0000-00000C060000}"/>
    <cellStyle name="Normal 2 2 2 2 2 2 2 2 2 3 9" xfId="1555" xr:uid="{00000000-0005-0000-0000-00000D060000}"/>
    <cellStyle name="Normal 2 2 2 2 2 2 2 2 2 4" xfId="1556" xr:uid="{00000000-0005-0000-0000-00000E060000}"/>
    <cellStyle name="Normal 2 2 2 2 2 2 2 2 2 5" xfId="1557" xr:uid="{00000000-0005-0000-0000-00000F060000}"/>
    <cellStyle name="Normal 2 2 2 2 2 2 2 2 2 6" xfId="1558" xr:uid="{00000000-0005-0000-0000-000010060000}"/>
    <cellStyle name="Normal 2 2 2 2 2 2 2 2 2 7" xfId="1559" xr:uid="{00000000-0005-0000-0000-000011060000}"/>
    <cellStyle name="Normal 2 2 2 2 2 2 2 2 2 8" xfId="1560" xr:uid="{00000000-0005-0000-0000-000012060000}"/>
    <cellStyle name="Normal 2 2 2 2 2 2 2 2 2 8 10" xfId="1561" xr:uid="{00000000-0005-0000-0000-000013060000}"/>
    <cellStyle name="Normal 2 2 2 2 2 2 2 2 2 8 11" xfId="1562" xr:uid="{00000000-0005-0000-0000-000014060000}"/>
    <cellStyle name="Normal 2 2 2 2 2 2 2 2 2 8 12" xfId="1563" xr:uid="{00000000-0005-0000-0000-000015060000}"/>
    <cellStyle name="Normal 2 2 2 2 2 2 2 2 2 8 13" xfId="1564" xr:uid="{00000000-0005-0000-0000-000016060000}"/>
    <cellStyle name="Normal 2 2 2 2 2 2 2 2 2 8 2" xfId="1565" xr:uid="{00000000-0005-0000-0000-000017060000}"/>
    <cellStyle name="Normal 2 2 2 2 2 2 2 2 2 8 2 2" xfId="1566" xr:uid="{00000000-0005-0000-0000-000018060000}"/>
    <cellStyle name="Normal 2 2 2 2 2 2 2 2 2 8 2 3" xfId="1567" xr:uid="{00000000-0005-0000-0000-000019060000}"/>
    <cellStyle name="Normal 2 2 2 2 2 2 2 2 2 8 3" xfId="1568" xr:uid="{00000000-0005-0000-0000-00001A060000}"/>
    <cellStyle name="Normal 2 2 2 2 2 2 2 2 2 8 4" xfId="1569" xr:uid="{00000000-0005-0000-0000-00001B060000}"/>
    <cellStyle name="Normal 2 2 2 2 2 2 2 2 2 8 5" xfId="1570" xr:uid="{00000000-0005-0000-0000-00001C060000}"/>
    <cellStyle name="Normal 2 2 2 2 2 2 2 2 2 8 6" xfId="1571" xr:uid="{00000000-0005-0000-0000-00001D060000}"/>
    <cellStyle name="Normal 2 2 2 2 2 2 2 2 2 8 7" xfId="1572" xr:uid="{00000000-0005-0000-0000-00001E060000}"/>
    <cellStyle name="Normal 2 2 2 2 2 2 2 2 2 8 8" xfId="1573" xr:uid="{00000000-0005-0000-0000-00001F060000}"/>
    <cellStyle name="Normal 2 2 2 2 2 2 2 2 2 8 9" xfId="1574" xr:uid="{00000000-0005-0000-0000-000020060000}"/>
    <cellStyle name="Normal 2 2 2 2 2 2 2 2 2 9" xfId="1575" xr:uid="{00000000-0005-0000-0000-000021060000}"/>
    <cellStyle name="Normal 2 2 2 2 2 2 2 2 2 9 2" xfId="1576" xr:uid="{00000000-0005-0000-0000-000022060000}"/>
    <cellStyle name="Normal 2 2 2 2 2 2 2 2 2 9 3" xfId="1577" xr:uid="{00000000-0005-0000-0000-000023060000}"/>
    <cellStyle name="Normal 2 2 2 2 2 2 2 2 20" xfId="1578" xr:uid="{00000000-0005-0000-0000-000024060000}"/>
    <cellStyle name="Normal 2 2 2 2 2 2 2 2 21" xfId="1579" xr:uid="{00000000-0005-0000-0000-000025060000}"/>
    <cellStyle name="Normal 2 2 2 2 2 2 2 2 22" xfId="1580" xr:uid="{00000000-0005-0000-0000-000026060000}"/>
    <cellStyle name="Normal 2 2 2 2 2 2 2 2 23" xfId="1581" xr:uid="{00000000-0005-0000-0000-000027060000}"/>
    <cellStyle name="Normal 2 2 2 2 2 2 2 2 24" xfId="1582" xr:uid="{00000000-0005-0000-0000-000028060000}"/>
    <cellStyle name="Normal 2 2 2 2 2 2 2 2 25" xfId="1583" xr:uid="{00000000-0005-0000-0000-000029060000}"/>
    <cellStyle name="Normal 2 2 2 2 2 2 2 2 26" xfId="1584" xr:uid="{00000000-0005-0000-0000-00002A060000}"/>
    <cellStyle name="Normal 2 2 2 2 2 2 2 2 27" xfId="1585" xr:uid="{00000000-0005-0000-0000-00002B060000}"/>
    <cellStyle name="Normal 2 2 2 2 2 2 2 2 28" xfId="1586" xr:uid="{00000000-0005-0000-0000-00002C060000}"/>
    <cellStyle name="Normal 2 2 2 2 2 2 2 2 29" xfId="1587" xr:uid="{00000000-0005-0000-0000-00002D060000}"/>
    <cellStyle name="Normal 2 2 2 2 2 2 2 2 3" xfId="1588" xr:uid="{00000000-0005-0000-0000-00002E060000}"/>
    <cellStyle name="Normal 2 2 2 2 2 2 2 2 30" xfId="1589" xr:uid="{00000000-0005-0000-0000-00002F060000}"/>
    <cellStyle name="Normal 2 2 2 2 2 2 2 2 31" xfId="1590" xr:uid="{00000000-0005-0000-0000-000030060000}"/>
    <cellStyle name="Normal 2 2 2 2 2 2 2 2 32" xfId="1591" xr:uid="{00000000-0005-0000-0000-000031060000}"/>
    <cellStyle name="Normal 2 2 2 2 2 2 2 2 33" xfId="1592" xr:uid="{00000000-0005-0000-0000-000032060000}"/>
    <cellStyle name="Normal 2 2 2 2 2 2 2 2 34" xfId="1593" xr:uid="{00000000-0005-0000-0000-000033060000}"/>
    <cellStyle name="Normal 2 2 2 2 2 2 2 2 35" xfId="1594" xr:uid="{00000000-0005-0000-0000-000034060000}"/>
    <cellStyle name="Normal 2 2 2 2 2 2 2 2 36" xfId="1595" xr:uid="{00000000-0005-0000-0000-000035060000}"/>
    <cellStyle name="Normal 2 2 2 2 2 2 2 2 37" xfId="1596" xr:uid="{00000000-0005-0000-0000-000036060000}"/>
    <cellStyle name="Normal 2 2 2 2 2 2 2 2 38" xfId="1597" xr:uid="{00000000-0005-0000-0000-000037060000}"/>
    <cellStyle name="Normal 2 2 2 2 2 2 2 2 39" xfId="1598" xr:uid="{00000000-0005-0000-0000-000038060000}"/>
    <cellStyle name="Normal 2 2 2 2 2 2 2 2 4" xfId="1599" xr:uid="{00000000-0005-0000-0000-000039060000}"/>
    <cellStyle name="Normal 2 2 2 2 2 2 2 2 40" xfId="1600" xr:uid="{00000000-0005-0000-0000-00003A060000}"/>
    <cellStyle name="Normal 2 2 2 2 2 2 2 2 41" xfId="1601" xr:uid="{00000000-0005-0000-0000-00003B060000}"/>
    <cellStyle name="Normal 2 2 2 2 2 2 2 2 42" xfId="1602" xr:uid="{00000000-0005-0000-0000-00003C060000}"/>
    <cellStyle name="Normal 2 2 2 2 2 2 2 2 43" xfId="1603" xr:uid="{00000000-0005-0000-0000-00003D060000}"/>
    <cellStyle name="Normal 2 2 2 2 2 2 2 2 44" xfId="1604" xr:uid="{00000000-0005-0000-0000-00003E060000}"/>
    <cellStyle name="Normal 2 2 2 2 2 2 2 2 45" xfId="1605" xr:uid="{00000000-0005-0000-0000-00003F060000}"/>
    <cellStyle name="Normal 2 2 2 2 2 2 2 2 46" xfId="1606" xr:uid="{00000000-0005-0000-0000-000040060000}"/>
    <cellStyle name="Normal 2 2 2 2 2 2 2 2 47" xfId="1607" xr:uid="{00000000-0005-0000-0000-000041060000}"/>
    <cellStyle name="Normal 2 2 2 2 2 2 2 2 48" xfId="1608" xr:uid="{00000000-0005-0000-0000-000042060000}"/>
    <cellStyle name="Normal 2 2 2 2 2 2 2 2 49" xfId="1609" xr:uid="{00000000-0005-0000-0000-000043060000}"/>
    <cellStyle name="Normal 2 2 2 2 2 2 2 2 5" xfId="1610" xr:uid="{00000000-0005-0000-0000-000044060000}"/>
    <cellStyle name="Normal 2 2 2 2 2 2 2 2 50" xfId="1611" xr:uid="{00000000-0005-0000-0000-000045060000}"/>
    <cellStyle name="Normal 2 2 2 2 2 2 2 2 51" xfId="1612" xr:uid="{00000000-0005-0000-0000-000046060000}"/>
    <cellStyle name="Normal 2 2 2 2 2 2 2 2 52" xfId="1613" xr:uid="{00000000-0005-0000-0000-000047060000}"/>
    <cellStyle name="Normal 2 2 2 2 2 2 2 2 53" xfId="1614" xr:uid="{00000000-0005-0000-0000-000048060000}"/>
    <cellStyle name="Normal 2 2 2 2 2 2 2 2 54" xfId="1615" xr:uid="{00000000-0005-0000-0000-000049060000}"/>
    <cellStyle name="Normal 2 2 2 2 2 2 2 2 55" xfId="1616" xr:uid="{00000000-0005-0000-0000-00004A060000}"/>
    <cellStyle name="Normal 2 2 2 2 2 2 2 2 56" xfId="1617" xr:uid="{00000000-0005-0000-0000-00004B060000}"/>
    <cellStyle name="Normal 2 2 2 2 2 2 2 2 57" xfId="1618" xr:uid="{00000000-0005-0000-0000-00004C060000}"/>
    <cellStyle name="Normal 2 2 2 2 2 2 2 2 58" xfId="1619" xr:uid="{00000000-0005-0000-0000-00004D060000}"/>
    <cellStyle name="Normal 2 2 2 2 2 2 2 2 59" xfId="1620" xr:uid="{00000000-0005-0000-0000-00004E060000}"/>
    <cellStyle name="Normal 2 2 2 2 2 2 2 2 6" xfId="1621" xr:uid="{00000000-0005-0000-0000-00004F060000}"/>
    <cellStyle name="Normal 2 2 2 2 2 2 2 2 60" xfId="1622" xr:uid="{00000000-0005-0000-0000-000050060000}"/>
    <cellStyle name="Normal 2 2 2 2 2 2 2 2 61" xfId="1623" xr:uid="{00000000-0005-0000-0000-000051060000}"/>
    <cellStyle name="Normal 2 2 2 2 2 2 2 2 62" xfId="1624" xr:uid="{00000000-0005-0000-0000-000052060000}"/>
    <cellStyle name="Normal 2 2 2 2 2 2 2 2 63" xfId="1625" xr:uid="{00000000-0005-0000-0000-000053060000}"/>
    <cellStyle name="Normal 2 2 2 2 2 2 2 2 64" xfId="1626" xr:uid="{00000000-0005-0000-0000-000054060000}"/>
    <cellStyle name="Normal 2 2 2 2 2 2 2 2 65" xfId="1627" xr:uid="{00000000-0005-0000-0000-000055060000}"/>
    <cellStyle name="Normal 2 2 2 2 2 2 2 2 66" xfId="1628" xr:uid="{00000000-0005-0000-0000-000056060000}"/>
    <cellStyle name="Normal 2 2 2 2 2 2 2 2 67" xfId="1629" xr:uid="{00000000-0005-0000-0000-000057060000}"/>
    <cellStyle name="Normal 2 2 2 2 2 2 2 2 68" xfId="1630" xr:uid="{00000000-0005-0000-0000-000058060000}"/>
    <cellStyle name="Normal 2 2 2 2 2 2 2 2 69" xfId="1631" xr:uid="{00000000-0005-0000-0000-000059060000}"/>
    <cellStyle name="Normal 2 2 2 2 2 2 2 2 69 10" xfId="1632" xr:uid="{00000000-0005-0000-0000-00005A060000}"/>
    <cellStyle name="Normal 2 2 2 2 2 2 2 2 69 11" xfId="1633" xr:uid="{00000000-0005-0000-0000-00005B060000}"/>
    <cellStyle name="Normal 2 2 2 2 2 2 2 2 69 12" xfId="1634" xr:uid="{00000000-0005-0000-0000-00005C060000}"/>
    <cellStyle name="Normal 2 2 2 2 2 2 2 2 69 13" xfId="1635" xr:uid="{00000000-0005-0000-0000-00005D060000}"/>
    <cellStyle name="Normal 2 2 2 2 2 2 2 2 69 14" xfId="1636" xr:uid="{00000000-0005-0000-0000-00005E060000}"/>
    <cellStyle name="Normal 2 2 2 2 2 2 2 2 69 2" xfId="1637" xr:uid="{00000000-0005-0000-0000-00005F060000}"/>
    <cellStyle name="Normal 2 2 2 2 2 2 2 2 69 2 10" xfId="1638" xr:uid="{00000000-0005-0000-0000-000060060000}"/>
    <cellStyle name="Normal 2 2 2 2 2 2 2 2 69 2 11" xfId="1639" xr:uid="{00000000-0005-0000-0000-000061060000}"/>
    <cellStyle name="Normal 2 2 2 2 2 2 2 2 69 2 12" xfId="1640" xr:uid="{00000000-0005-0000-0000-000062060000}"/>
    <cellStyle name="Normal 2 2 2 2 2 2 2 2 69 2 13" xfId="1641" xr:uid="{00000000-0005-0000-0000-000063060000}"/>
    <cellStyle name="Normal 2 2 2 2 2 2 2 2 69 2 2" xfId="1642" xr:uid="{00000000-0005-0000-0000-000064060000}"/>
    <cellStyle name="Normal 2 2 2 2 2 2 2 2 69 2 2 2" xfId="1643" xr:uid="{00000000-0005-0000-0000-000065060000}"/>
    <cellStyle name="Normal 2 2 2 2 2 2 2 2 69 2 2 3" xfId="1644" xr:uid="{00000000-0005-0000-0000-000066060000}"/>
    <cellStyle name="Normal 2 2 2 2 2 2 2 2 69 2 3" xfId="1645" xr:uid="{00000000-0005-0000-0000-000067060000}"/>
    <cellStyle name="Normal 2 2 2 2 2 2 2 2 69 2 4" xfId="1646" xr:uid="{00000000-0005-0000-0000-000068060000}"/>
    <cellStyle name="Normal 2 2 2 2 2 2 2 2 69 2 5" xfId="1647" xr:uid="{00000000-0005-0000-0000-000069060000}"/>
    <cellStyle name="Normal 2 2 2 2 2 2 2 2 69 2 6" xfId="1648" xr:uid="{00000000-0005-0000-0000-00006A060000}"/>
    <cellStyle name="Normal 2 2 2 2 2 2 2 2 69 2 7" xfId="1649" xr:uid="{00000000-0005-0000-0000-00006B060000}"/>
    <cellStyle name="Normal 2 2 2 2 2 2 2 2 69 2 8" xfId="1650" xr:uid="{00000000-0005-0000-0000-00006C060000}"/>
    <cellStyle name="Normal 2 2 2 2 2 2 2 2 69 2 9" xfId="1651" xr:uid="{00000000-0005-0000-0000-00006D060000}"/>
    <cellStyle name="Normal 2 2 2 2 2 2 2 2 69 3" xfId="1652" xr:uid="{00000000-0005-0000-0000-00006E060000}"/>
    <cellStyle name="Normal 2 2 2 2 2 2 2 2 69 4" xfId="1653" xr:uid="{00000000-0005-0000-0000-00006F060000}"/>
    <cellStyle name="Normal 2 2 2 2 2 2 2 2 69 4 2" xfId="1654" xr:uid="{00000000-0005-0000-0000-000070060000}"/>
    <cellStyle name="Normal 2 2 2 2 2 2 2 2 69 4 3" xfId="1655" xr:uid="{00000000-0005-0000-0000-000071060000}"/>
    <cellStyle name="Normal 2 2 2 2 2 2 2 2 69 5" xfId="1656" xr:uid="{00000000-0005-0000-0000-000072060000}"/>
    <cellStyle name="Normal 2 2 2 2 2 2 2 2 69 6" xfId="1657" xr:uid="{00000000-0005-0000-0000-000073060000}"/>
    <cellStyle name="Normal 2 2 2 2 2 2 2 2 69 7" xfId="1658" xr:uid="{00000000-0005-0000-0000-000074060000}"/>
    <cellStyle name="Normal 2 2 2 2 2 2 2 2 69 8" xfId="1659" xr:uid="{00000000-0005-0000-0000-000075060000}"/>
    <cellStyle name="Normal 2 2 2 2 2 2 2 2 69 9" xfId="1660" xr:uid="{00000000-0005-0000-0000-000076060000}"/>
    <cellStyle name="Normal 2 2 2 2 2 2 2 2 7" xfId="1661" xr:uid="{00000000-0005-0000-0000-000077060000}"/>
    <cellStyle name="Normal 2 2 2 2 2 2 2 2 70" xfId="1662" xr:uid="{00000000-0005-0000-0000-000078060000}"/>
    <cellStyle name="Normal 2 2 2 2 2 2 2 2 71" xfId="1663" xr:uid="{00000000-0005-0000-0000-000079060000}"/>
    <cellStyle name="Normal 2 2 2 2 2 2 2 2 72" xfId="1664" xr:uid="{00000000-0005-0000-0000-00007A060000}"/>
    <cellStyle name="Normal 2 2 2 2 2 2 2 2 73" xfId="1665" xr:uid="{00000000-0005-0000-0000-00007B060000}"/>
    <cellStyle name="Normal 2 2 2 2 2 2 2 2 74" xfId="1666" xr:uid="{00000000-0005-0000-0000-00007C060000}"/>
    <cellStyle name="Normal 2 2 2 2 2 2 2 2 74 10" xfId="1667" xr:uid="{00000000-0005-0000-0000-00007D060000}"/>
    <cellStyle name="Normal 2 2 2 2 2 2 2 2 74 11" xfId="1668" xr:uid="{00000000-0005-0000-0000-00007E060000}"/>
    <cellStyle name="Normal 2 2 2 2 2 2 2 2 74 12" xfId="1669" xr:uid="{00000000-0005-0000-0000-00007F060000}"/>
    <cellStyle name="Normal 2 2 2 2 2 2 2 2 74 13" xfId="1670" xr:uid="{00000000-0005-0000-0000-000080060000}"/>
    <cellStyle name="Normal 2 2 2 2 2 2 2 2 74 2" xfId="1671" xr:uid="{00000000-0005-0000-0000-000081060000}"/>
    <cellStyle name="Normal 2 2 2 2 2 2 2 2 74 2 2" xfId="1672" xr:uid="{00000000-0005-0000-0000-000082060000}"/>
    <cellStyle name="Normal 2 2 2 2 2 2 2 2 74 2 3" xfId="1673" xr:uid="{00000000-0005-0000-0000-000083060000}"/>
    <cellStyle name="Normal 2 2 2 2 2 2 2 2 74 3" xfId="1674" xr:uid="{00000000-0005-0000-0000-000084060000}"/>
    <cellStyle name="Normal 2 2 2 2 2 2 2 2 74 4" xfId="1675" xr:uid="{00000000-0005-0000-0000-000085060000}"/>
    <cellStyle name="Normal 2 2 2 2 2 2 2 2 74 5" xfId="1676" xr:uid="{00000000-0005-0000-0000-000086060000}"/>
    <cellStyle name="Normal 2 2 2 2 2 2 2 2 74 6" xfId="1677" xr:uid="{00000000-0005-0000-0000-000087060000}"/>
    <cellStyle name="Normal 2 2 2 2 2 2 2 2 74 7" xfId="1678" xr:uid="{00000000-0005-0000-0000-000088060000}"/>
    <cellStyle name="Normal 2 2 2 2 2 2 2 2 74 8" xfId="1679" xr:uid="{00000000-0005-0000-0000-000089060000}"/>
    <cellStyle name="Normal 2 2 2 2 2 2 2 2 74 9" xfId="1680" xr:uid="{00000000-0005-0000-0000-00008A060000}"/>
    <cellStyle name="Normal 2 2 2 2 2 2 2 2 75" xfId="1681" xr:uid="{00000000-0005-0000-0000-00008B060000}"/>
    <cellStyle name="Normal 2 2 2 2 2 2 2 2 75 2" xfId="1682" xr:uid="{00000000-0005-0000-0000-00008C060000}"/>
    <cellStyle name="Normal 2 2 2 2 2 2 2 2 75 3" xfId="1683" xr:uid="{00000000-0005-0000-0000-00008D060000}"/>
    <cellStyle name="Normal 2 2 2 2 2 2 2 2 76" xfId="1684" xr:uid="{00000000-0005-0000-0000-00008E060000}"/>
    <cellStyle name="Normal 2 2 2 2 2 2 2 2 77" xfId="1685" xr:uid="{00000000-0005-0000-0000-00008F060000}"/>
    <cellStyle name="Normal 2 2 2 2 2 2 2 2 78" xfId="1686" xr:uid="{00000000-0005-0000-0000-000090060000}"/>
    <cellStyle name="Normal 2 2 2 2 2 2 2 2 79" xfId="1687" xr:uid="{00000000-0005-0000-0000-000091060000}"/>
    <cellStyle name="Normal 2 2 2 2 2 2 2 2 8" xfId="1688" xr:uid="{00000000-0005-0000-0000-000092060000}"/>
    <cellStyle name="Normal 2 2 2 2 2 2 2 2 80" xfId="1689" xr:uid="{00000000-0005-0000-0000-000093060000}"/>
    <cellStyle name="Normal 2 2 2 2 2 2 2 2 81" xfId="1690" xr:uid="{00000000-0005-0000-0000-000094060000}"/>
    <cellStyle name="Normal 2 2 2 2 2 2 2 2 82" xfId="1691" xr:uid="{00000000-0005-0000-0000-000095060000}"/>
    <cellStyle name="Normal 2 2 2 2 2 2 2 2 83" xfId="1692" xr:uid="{00000000-0005-0000-0000-000096060000}"/>
    <cellStyle name="Normal 2 2 2 2 2 2 2 2 84" xfId="1693" xr:uid="{00000000-0005-0000-0000-000097060000}"/>
    <cellStyle name="Normal 2 2 2 2 2 2 2 2 85" xfId="1694" xr:uid="{00000000-0005-0000-0000-000098060000}"/>
    <cellStyle name="Normal 2 2 2 2 2 2 2 2 9" xfId="1695" xr:uid="{00000000-0005-0000-0000-000099060000}"/>
    <cellStyle name="Normal 2 2 2 2 2 2 2 20" xfId="1696" xr:uid="{00000000-0005-0000-0000-00009A060000}"/>
    <cellStyle name="Normal 2 2 2 2 2 2 2 21" xfId="1697" xr:uid="{00000000-0005-0000-0000-00009B060000}"/>
    <cellStyle name="Normal 2 2 2 2 2 2 2 22" xfId="1698" xr:uid="{00000000-0005-0000-0000-00009C060000}"/>
    <cellStyle name="Normal 2 2 2 2 2 2 2 23" xfId="1699" xr:uid="{00000000-0005-0000-0000-00009D060000}"/>
    <cellStyle name="Normal 2 2 2 2 2 2 2 24" xfId="1700" xr:uid="{00000000-0005-0000-0000-00009E060000}"/>
    <cellStyle name="Normal 2 2 2 2 2 2 2 25" xfId="1701" xr:uid="{00000000-0005-0000-0000-00009F060000}"/>
    <cellStyle name="Normal 2 2 2 2 2 2 2 26" xfId="1702" xr:uid="{00000000-0005-0000-0000-0000A0060000}"/>
    <cellStyle name="Normal 2 2 2 2 2 2 2 27" xfId="1703" xr:uid="{00000000-0005-0000-0000-0000A1060000}"/>
    <cellStyle name="Normal 2 2 2 2 2 2 2 28" xfId="1704" xr:uid="{00000000-0005-0000-0000-0000A2060000}"/>
    <cellStyle name="Normal 2 2 2 2 2 2 2 29" xfId="1705" xr:uid="{00000000-0005-0000-0000-0000A3060000}"/>
    <cellStyle name="Normal 2 2 2 2 2 2 2 3" xfId="1706" xr:uid="{00000000-0005-0000-0000-0000A4060000}"/>
    <cellStyle name="Normal 2 2 2 2 2 2 2 3 2" xfId="1707" xr:uid="{00000000-0005-0000-0000-0000A5060000}"/>
    <cellStyle name="Normal 2 2 2 2 2 2 2 30" xfId="1708" xr:uid="{00000000-0005-0000-0000-0000A6060000}"/>
    <cellStyle name="Normal 2 2 2 2 2 2 2 31" xfId="1709" xr:uid="{00000000-0005-0000-0000-0000A7060000}"/>
    <cellStyle name="Normal 2 2 2 2 2 2 2 32" xfId="1710" xr:uid="{00000000-0005-0000-0000-0000A8060000}"/>
    <cellStyle name="Normal 2 2 2 2 2 2 2 33" xfId="1711" xr:uid="{00000000-0005-0000-0000-0000A9060000}"/>
    <cellStyle name="Normal 2 2 2 2 2 2 2 34" xfId="1712" xr:uid="{00000000-0005-0000-0000-0000AA060000}"/>
    <cellStyle name="Normal 2 2 2 2 2 2 2 35" xfId="1713" xr:uid="{00000000-0005-0000-0000-0000AB060000}"/>
    <cellStyle name="Normal 2 2 2 2 2 2 2 36" xfId="1714" xr:uid="{00000000-0005-0000-0000-0000AC060000}"/>
    <cellStyle name="Normal 2 2 2 2 2 2 2 37" xfId="1715" xr:uid="{00000000-0005-0000-0000-0000AD060000}"/>
    <cellStyle name="Normal 2 2 2 2 2 2 2 38" xfId="1716" xr:uid="{00000000-0005-0000-0000-0000AE060000}"/>
    <cellStyle name="Normal 2 2 2 2 2 2 2 39" xfId="1717" xr:uid="{00000000-0005-0000-0000-0000AF060000}"/>
    <cellStyle name="Normal 2 2 2 2 2 2 2 4" xfId="1718" xr:uid="{00000000-0005-0000-0000-0000B0060000}"/>
    <cellStyle name="Normal 2 2 2 2 2 2 2 40" xfId="1719" xr:uid="{00000000-0005-0000-0000-0000B1060000}"/>
    <cellStyle name="Normal 2 2 2 2 2 2 2 41" xfId="1720" xr:uid="{00000000-0005-0000-0000-0000B2060000}"/>
    <cellStyle name="Normal 2 2 2 2 2 2 2 42" xfId="1721" xr:uid="{00000000-0005-0000-0000-0000B3060000}"/>
    <cellStyle name="Normal 2 2 2 2 2 2 2 43" xfId="1722" xr:uid="{00000000-0005-0000-0000-0000B4060000}"/>
    <cellStyle name="Normal 2 2 2 2 2 2 2 44" xfId="1723" xr:uid="{00000000-0005-0000-0000-0000B5060000}"/>
    <cellStyle name="Normal 2 2 2 2 2 2 2 45" xfId="1724" xr:uid="{00000000-0005-0000-0000-0000B6060000}"/>
    <cellStyle name="Normal 2 2 2 2 2 2 2 46" xfId="1725" xr:uid="{00000000-0005-0000-0000-0000B7060000}"/>
    <cellStyle name="Normal 2 2 2 2 2 2 2 47" xfId="1726" xr:uid="{00000000-0005-0000-0000-0000B8060000}"/>
    <cellStyle name="Normal 2 2 2 2 2 2 2 48" xfId="1727" xr:uid="{00000000-0005-0000-0000-0000B9060000}"/>
    <cellStyle name="Normal 2 2 2 2 2 2 2 49" xfId="1728" xr:uid="{00000000-0005-0000-0000-0000BA060000}"/>
    <cellStyle name="Normal 2 2 2 2 2 2 2 5" xfId="1729" xr:uid="{00000000-0005-0000-0000-0000BB060000}"/>
    <cellStyle name="Normal 2 2 2 2 2 2 2 50" xfId="1730" xr:uid="{00000000-0005-0000-0000-0000BC060000}"/>
    <cellStyle name="Normal 2 2 2 2 2 2 2 51" xfId="1731" xr:uid="{00000000-0005-0000-0000-0000BD060000}"/>
    <cellStyle name="Normal 2 2 2 2 2 2 2 52" xfId="1732" xr:uid="{00000000-0005-0000-0000-0000BE060000}"/>
    <cellStyle name="Normal 2 2 2 2 2 2 2 53" xfId="1733" xr:uid="{00000000-0005-0000-0000-0000BF060000}"/>
    <cellStyle name="Normal 2 2 2 2 2 2 2 54" xfId="1734" xr:uid="{00000000-0005-0000-0000-0000C0060000}"/>
    <cellStyle name="Normal 2 2 2 2 2 2 2 55" xfId="1735" xr:uid="{00000000-0005-0000-0000-0000C1060000}"/>
    <cellStyle name="Normal 2 2 2 2 2 2 2 56" xfId="1736" xr:uid="{00000000-0005-0000-0000-0000C2060000}"/>
    <cellStyle name="Normal 2 2 2 2 2 2 2 57" xfId="1737" xr:uid="{00000000-0005-0000-0000-0000C3060000}"/>
    <cellStyle name="Normal 2 2 2 2 2 2 2 58" xfId="1738" xr:uid="{00000000-0005-0000-0000-0000C4060000}"/>
    <cellStyle name="Normal 2 2 2 2 2 2 2 59" xfId="1739" xr:uid="{00000000-0005-0000-0000-0000C5060000}"/>
    <cellStyle name="Normal 2 2 2 2 2 2 2 6" xfId="1740" xr:uid="{00000000-0005-0000-0000-0000C6060000}"/>
    <cellStyle name="Normal 2 2 2 2 2 2 2 60" xfId="1741" xr:uid="{00000000-0005-0000-0000-0000C7060000}"/>
    <cellStyle name="Normal 2 2 2 2 2 2 2 61" xfId="1742" xr:uid="{00000000-0005-0000-0000-0000C8060000}"/>
    <cellStyle name="Normal 2 2 2 2 2 2 2 62" xfId="1743" xr:uid="{00000000-0005-0000-0000-0000C9060000}"/>
    <cellStyle name="Normal 2 2 2 2 2 2 2 63" xfId="1744" xr:uid="{00000000-0005-0000-0000-0000CA060000}"/>
    <cellStyle name="Normal 2 2 2 2 2 2 2 64" xfId="1745" xr:uid="{00000000-0005-0000-0000-0000CB060000}"/>
    <cellStyle name="Normal 2 2 2 2 2 2 2 65" xfId="1746" xr:uid="{00000000-0005-0000-0000-0000CC060000}"/>
    <cellStyle name="Normal 2 2 2 2 2 2 2 66" xfId="1747" xr:uid="{00000000-0005-0000-0000-0000CD060000}"/>
    <cellStyle name="Normal 2 2 2 2 2 2 2 67" xfId="1748" xr:uid="{00000000-0005-0000-0000-0000CE060000}"/>
    <cellStyle name="Normal 2 2 2 2 2 2 2 68" xfId="1749" xr:uid="{00000000-0005-0000-0000-0000CF060000}"/>
    <cellStyle name="Normal 2 2 2 2 2 2 2 69" xfId="1750" xr:uid="{00000000-0005-0000-0000-0000D0060000}"/>
    <cellStyle name="Normal 2 2 2 2 2 2 2 69 10" xfId="1751" xr:uid="{00000000-0005-0000-0000-0000D1060000}"/>
    <cellStyle name="Normal 2 2 2 2 2 2 2 69 11" xfId="1752" xr:uid="{00000000-0005-0000-0000-0000D2060000}"/>
    <cellStyle name="Normal 2 2 2 2 2 2 2 69 12" xfId="1753" xr:uid="{00000000-0005-0000-0000-0000D3060000}"/>
    <cellStyle name="Normal 2 2 2 2 2 2 2 69 13" xfId="1754" xr:uid="{00000000-0005-0000-0000-0000D4060000}"/>
    <cellStyle name="Normal 2 2 2 2 2 2 2 69 14" xfId="1755" xr:uid="{00000000-0005-0000-0000-0000D5060000}"/>
    <cellStyle name="Normal 2 2 2 2 2 2 2 69 2" xfId="1756" xr:uid="{00000000-0005-0000-0000-0000D6060000}"/>
    <cellStyle name="Normal 2 2 2 2 2 2 2 69 2 10" xfId="1757" xr:uid="{00000000-0005-0000-0000-0000D7060000}"/>
    <cellStyle name="Normal 2 2 2 2 2 2 2 69 2 11" xfId="1758" xr:uid="{00000000-0005-0000-0000-0000D8060000}"/>
    <cellStyle name="Normal 2 2 2 2 2 2 2 69 2 12" xfId="1759" xr:uid="{00000000-0005-0000-0000-0000D9060000}"/>
    <cellStyle name="Normal 2 2 2 2 2 2 2 69 2 13" xfId="1760" xr:uid="{00000000-0005-0000-0000-0000DA060000}"/>
    <cellStyle name="Normal 2 2 2 2 2 2 2 69 2 2" xfId="1761" xr:uid="{00000000-0005-0000-0000-0000DB060000}"/>
    <cellStyle name="Normal 2 2 2 2 2 2 2 69 2 2 2" xfId="1762" xr:uid="{00000000-0005-0000-0000-0000DC060000}"/>
    <cellStyle name="Normal 2 2 2 2 2 2 2 69 2 2 3" xfId="1763" xr:uid="{00000000-0005-0000-0000-0000DD060000}"/>
    <cellStyle name="Normal 2 2 2 2 2 2 2 69 2 3" xfId="1764" xr:uid="{00000000-0005-0000-0000-0000DE060000}"/>
    <cellStyle name="Normal 2 2 2 2 2 2 2 69 2 4" xfId="1765" xr:uid="{00000000-0005-0000-0000-0000DF060000}"/>
    <cellStyle name="Normal 2 2 2 2 2 2 2 69 2 5" xfId="1766" xr:uid="{00000000-0005-0000-0000-0000E0060000}"/>
    <cellStyle name="Normal 2 2 2 2 2 2 2 69 2 6" xfId="1767" xr:uid="{00000000-0005-0000-0000-0000E1060000}"/>
    <cellStyle name="Normal 2 2 2 2 2 2 2 69 2 7" xfId="1768" xr:uid="{00000000-0005-0000-0000-0000E2060000}"/>
    <cellStyle name="Normal 2 2 2 2 2 2 2 69 2 8" xfId="1769" xr:uid="{00000000-0005-0000-0000-0000E3060000}"/>
    <cellStyle name="Normal 2 2 2 2 2 2 2 69 2 9" xfId="1770" xr:uid="{00000000-0005-0000-0000-0000E4060000}"/>
    <cellStyle name="Normal 2 2 2 2 2 2 2 69 3" xfId="1771" xr:uid="{00000000-0005-0000-0000-0000E5060000}"/>
    <cellStyle name="Normal 2 2 2 2 2 2 2 69 4" xfId="1772" xr:uid="{00000000-0005-0000-0000-0000E6060000}"/>
    <cellStyle name="Normal 2 2 2 2 2 2 2 69 4 2" xfId="1773" xr:uid="{00000000-0005-0000-0000-0000E7060000}"/>
    <cellStyle name="Normal 2 2 2 2 2 2 2 69 4 3" xfId="1774" xr:uid="{00000000-0005-0000-0000-0000E8060000}"/>
    <cellStyle name="Normal 2 2 2 2 2 2 2 69 5" xfId="1775" xr:uid="{00000000-0005-0000-0000-0000E9060000}"/>
    <cellStyle name="Normal 2 2 2 2 2 2 2 69 6" xfId="1776" xr:uid="{00000000-0005-0000-0000-0000EA060000}"/>
    <cellStyle name="Normal 2 2 2 2 2 2 2 69 7" xfId="1777" xr:uid="{00000000-0005-0000-0000-0000EB060000}"/>
    <cellStyle name="Normal 2 2 2 2 2 2 2 69 8" xfId="1778" xr:uid="{00000000-0005-0000-0000-0000EC060000}"/>
    <cellStyle name="Normal 2 2 2 2 2 2 2 69 9" xfId="1779" xr:uid="{00000000-0005-0000-0000-0000ED060000}"/>
    <cellStyle name="Normal 2 2 2 2 2 2 2 7" xfId="1780" xr:uid="{00000000-0005-0000-0000-0000EE060000}"/>
    <cellStyle name="Normal 2 2 2 2 2 2 2 70" xfId="1781" xr:uid="{00000000-0005-0000-0000-0000EF060000}"/>
    <cellStyle name="Normal 2 2 2 2 2 2 2 71" xfId="1782" xr:uid="{00000000-0005-0000-0000-0000F0060000}"/>
    <cellStyle name="Normal 2 2 2 2 2 2 2 72" xfId="1783" xr:uid="{00000000-0005-0000-0000-0000F1060000}"/>
    <cellStyle name="Normal 2 2 2 2 2 2 2 73" xfId="1784" xr:uid="{00000000-0005-0000-0000-0000F2060000}"/>
    <cellStyle name="Normal 2 2 2 2 2 2 2 74" xfId="1785" xr:uid="{00000000-0005-0000-0000-0000F3060000}"/>
    <cellStyle name="Normal 2 2 2 2 2 2 2 74 10" xfId="1786" xr:uid="{00000000-0005-0000-0000-0000F4060000}"/>
    <cellStyle name="Normal 2 2 2 2 2 2 2 74 11" xfId="1787" xr:uid="{00000000-0005-0000-0000-0000F5060000}"/>
    <cellStyle name="Normal 2 2 2 2 2 2 2 74 12" xfId="1788" xr:uid="{00000000-0005-0000-0000-0000F6060000}"/>
    <cellStyle name="Normal 2 2 2 2 2 2 2 74 13" xfId="1789" xr:uid="{00000000-0005-0000-0000-0000F7060000}"/>
    <cellStyle name="Normal 2 2 2 2 2 2 2 74 2" xfId="1790" xr:uid="{00000000-0005-0000-0000-0000F8060000}"/>
    <cellStyle name="Normal 2 2 2 2 2 2 2 74 2 2" xfId="1791" xr:uid="{00000000-0005-0000-0000-0000F9060000}"/>
    <cellStyle name="Normal 2 2 2 2 2 2 2 74 2 3" xfId="1792" xr:uid="{00000000-0005-0000-0000-0000FA060000}"/>
    <cellStyle name="Normal 2 2 2 2 2 2 2 74 3" xfId="1793" xr:uid="{00000000-0005-0000-0000-0000FB060000}"/>
    <cellStyle name="Normal 2 2 2 2 2 2 2 74 4" xfId="1794" xr:uid="{00000000-0005-0000-0000-0000FC060000}"/>
    <cellStyle name="Normal 2 2 2 2 2 2 2 74 5" xfId="1795" xr:uid="{00000000-0005-0000-0000-0000FD060000}"/>
    <cellStyle name="Normal 2 2 2 2 2 2 2 74 6" xfId="1796" xr:uid="{00000000-0005-0000-0000-0000FE060000}"/>
    <cellStyle name="Normal 2 2 2 2 2 2 2 74 7" xfId="1797" xr:uid="{00000000-0005-0000-0000-0000FF060000}"/>
    <cellStyle name="Normal 2 2 2 2 2 2 2 74 8" xfId="1798" xr:uid="{00000000-0005-0000-0000-000000070000}"/>
    <cellStyle name="Normal 2 2 2 2 2 2 2 74 9" xfId="1799" xr:uid="{00000000-0005-0000-0000-000001070000}"/>
    <cellStyle name="Normal 2 2 2 2 2 2 2 75" xfId="1800" xr:uid="{00000000-0005-0000-0000-000002070000}"/>
    <cellStyle name="Normal 2 2 2 2 2 2 2 75 2" xfId="1801" xr:uid="{00000000-0005-0000-0000-000003070000}"/>
    <cellStyle name="Normal 2 2 2 2 2 2 2 75 3" xfId="1802" xr:uid="{00000000-0005-0000-0000-000004070000}"/>
    <cellStyle name="Normal 2 2 2 2 2 2 2 76" xfId="1803" xr:uid="{00000000-0005-0000-0000-000005070000}"/>
    <cellStyle name="Normal 2 2 2 2 2 2 2 77" xfId="1804" xr:uid="{00000000-0005-0000-0000-000006070000}"/>
    <cellStyle name="Normal 2 2 2 2 2 2 2 78" xfId="1805" xr:uid="{00000000-0005-0000-0000-000007070000}"/>
    <cellStyle name="Normal 2 2 2 2 2 2 2 79" xfId="1806" xr:uid="{00000000-0005-0000-0000-000008070000}"/>
    <cellStyle name="Normal 2 2 2 2 2 2 2 8" xfId="1807" xr:uid="{00000000-0005-0000-0000-000009070000}"/>
    <cellStyle name="Normal 2 2 2 2 2 2 2 80" xfId="1808" xr:uid="{00000000-0005-0000-0000-00000A070000}"/>
    <cellStyle name="Normal 2 2 2 2 2 2 2 81" xfId="1809" xr:uid="{00000000-0005-0000-0000-00000B070000}"/>
    <cellStyle name="Normal 2 2 2 2 2 2 2 82" xfId="1810" xr:uid="{00000000-0005-0000-0000-00000C070000}"/>
    <cellStyle name="Normal 2 2 2 2 2 2 2 83" xfId="1811" xr:uid="{00000000-0005-0000-0000-00000D070000}"/>
    <cellStyle name="Normal 2 2 2 2 2 2 2 84" xfId="1812" xr:uid="{00000000-0005-0000-0000-00000E070000}"/>
    <cellStyle name="Normal 2 2 2 2 2 2 2 85" xfId="1813" xr:uid="{00000000-0005-0000-0000-00000F070000}"/>
    <cellStyle name="Normal 2 2 2 2 2 2 2 9" xfId="1814" xr:uid="{00000000-0005-0000-0000-000010070000}"/>
    <cellStyle name="Normal 2 2 2 2 2 2 20" xfId="1815" xr:uid="{00000000-0005-0000-0000-000011070000}"/>
    <cellStyle name="Normal 2 2 2 2 2 2 21" xfId="1816" xr:uid="{00000000-0005-0000-0000-000012070000}"/>
    <cellStyle name="Normal 2 2 2 2 2 2 22" xfId="1817" xr:uid="{00000000-0005-0000-0000-000013070000}"/>
    <cellStyle name="Normal 2 2 2 2 2 2 23" xfId="1818" xr:uid="{00000000-0005-0000-0000-000014070000}"/>
    <cellStyle name="Normal 2 2 2 2 2 2 24" xfId="1819" xr:uid="{00000000-0005-0000-0000-000015070000}"/>
    <cellStyle name="Normal 2 2 2 2 2 2 25" xfId="1820" xr:uid="{00000000-0005-0000-0000-000016070000}"/>
    <cellStyle name="Normal 2 2 2 2 2 2 26" xfId="1821" xr:uid="{00000000-0005-0000-0000-000017070000}"/>
    <cellStyle name="Normal 2 2 2 2 2 2 27" xfId="1822" xr:uid="{00000000-0005-0000-0000-000018070000}"/>
    <cellStyle name="Normal 2 2 2 2 2 2 28" xfId="1823" xr:uid="{00000000-0005-0000-0000-000019070000}"/>
    <cellStyle name="Normal 2 2 2 2 2 2 29" xfId="1824" xr:uid="{00000000-0005-0000-0000-00001A070000}"/>
    <cellStyle name="Normal 2 2 2 2 2 2 3" xfId="1825" xr:uid="{00000000-0005-0000-0000-00001B070000}"/>
    <cellStyle name="Normal 2 2 2 2 2 2 30" xfId="1826" xr:uid="{00000000-0005-0000-0000-00001C070000}"/>
    <cellStyle name="Normal 2 2 2 2 2 2 31" xfId="1827" xr:uid="{00000000-0005-0000-0000-00001D070000}"/>
    <cellStyle name="Normal 2 2 2 2 2 2 32" xfId="1828" xr:uid="{00000000-0005-0000-0000-00001E070000}"/>
    <cellStyle name="Normal 2 2 2 2 2 2 33" xfId="1829" xr:uid="{00000000-0005-0000-0000-00001F070000}"/>
    <cellStyle name="Normal 2 2 2 2 2 2 34" xfId="1830" xr:uid="{00000000-0005-0000-0000-000020070000}"/>
    <cellStyle name="Normal 2 2 2 2 2 2 35" xfId="1831" xr:uid="{00000000-0005-0000-0000-000021070000}"/>
    <cellStyle name="Normal 2 2 2 2 2 2 36" xfId="1832" xr:uid="{00000000-0005-0000-0000-000022070000}"/>
    <cellStyle name="Normal 2 2 2 2 2 2 37" xfId="1833" xr:uid="{00000000-0005-0000-0000-000023070000}"/>
    <cellStyle name="Normal 2 2 2 2 2 2 38" xfId="1834" xr:uid="{00000000-0005-0000-0000-000024070000}"/>
    <cellStyle name="Normal 2 2 2 2 2 2 39" xfId="1835" xr:uid="{00000000-0005-0000-0000-000025070000}"/>
    <cellStyle name="Normal 2 2 2 2 2 2 4" xfId="1836" xr:uid="{00000000-0005-0000-0000-000026070000}"/>
    <cellStyle name="Normal 2 2 2 2 2 2 40" xfId="1837" xr:uid="{00000000-0005-0000-0000-000027070000}"/>
    <cellStyle name="Normal 2 2 2 2 2 2 41" xfId="1838" xr:uid="{00000000-0005-0000-0000-000028070000}"/>
    <cellStyle name="Normal 2 2 2 2 2 2 42" xfId="1839" xr:uid="{00000000-0005-0000-0000-000029070000}"/>
    <cellStyle name="Normal 2 2 2 2 2 2 43" xfId="1840" xr:uid="{00000000-0005-0000-0000-00002A070000}"/>
    <cellStyle name="Normal 2 2 2 2 2 2 44" xfId="1841" xr:uid="{00000000-0005-0000-0000-00002B070000}"/>
    <cellStyle name="Normal 2 2 2 2 2 2 45" xfId="1842" xr:uid="{00000000-0005-0000-0000-00002C070000}"/>
    <cellStyle name="Normal 2 2 2 2 2 2 46" xfId="1843" xr:uid="{00000000-0005-0000-0000-00002D070000}"/>
    <cellStyle name="Normal 2 2 2 2 2 2 47" xfId="1844" xr:uid="{00000000-0005-0000-0000-00002E070000}"/>
    <cellStyle name="Normal 2 2 2 2 2 2 48" xfId="1845" xr:uid="{00000000-0005-0000-0000-00002F070000}"/>
    <cellStyle name="Normal 2 2 2 2 2 2 49" xfId="1846" xr:uid="{00000000-0005-0000-0000-000030070000}"/>
    <cellStyle name="Normal 2 2 2 2 2 2 49 10" xfId="1847" xr:uid="{00000000-0005-0000-0000-000031070000}"/>
    <cellStyle name="Normal 2 2 2 2 2 2 49 11" xfId="1848" xr:uid="{00000000-0005-0000-0000-000032070000}"/>
    <cellStyle name="Normal 2 2 2 2 2 2 49 12" xfId="1849" xr:uid="{00000000-0005-0000-0000-000033070000}"/>
    <cellStyle name="Normal 2 2 2 2 2 2 49 13" xfId="1850" xr:uid="{00000000-0005-0000-0000-000034070000}"/>
    <cellStyle name="Normal 2 2 2 2 2 2 49 14" xfId="1851" xr:uid="{00000000-0005-0000-0000-000035070000}"/>
    <cellStyle name="Normal 2 2 2 2 2 2 49 15" xfId="1852" xr:uid="{00000000-0005-0000-0000-000036070000}"/>
    <cellStyle name="Normal 2 2 2 2 2 2 49 16" xfId="1853" xr:uid="{00000000-0005-0000-0000-000037070000}"/>
    <cellStyle name="Normal 2 2 2 2 2 2 49 17" xfId="1854" xr:uid="{00000000-0005-0000-0000-000038070000}"/>
    <cellStyle name="Normal 2 2 2 2 2 2 49 18" xfId="1855" xr:uid="{00000000-0005-0000-0000-000039070000}"/>
    <cellStyle name="Normal 2 2 2 2 2 2 49 19" xfId="1856" xr:uid="{00000000-0005-0000-0000-00003A070000}"/>
    <cellStyle name="Normal 2 2 2 2 2 2 49 2" xfId="1857" xr:uid="{00000000-0005-0000-0000-00003B070000}"/>
    <cellStyle name="Normal 2 2 2 2 2 2 49 2 10" xfId="1858" xr:uid="{00000000-0005-0000-0000-00003C070000}"/>
    <cellStyle name="Normal 2 2 2 2 2 2 49 2 11" xfId="1859" xr:uid="{00000000-0005-0000-0000-00003D070000}"/>
    <cellStyle name="Normal 2 2 2 2 2 2 49 2 12" xfId="1860" xr:uid="{00000000-0005-0000-0000-00003E070000}"/>
    <cellStyle name="Normal 2 2 2 2 2 2 49 2 13" xfId="1861" xr:uid="{00000000-0005-0000-0000-00003F070000}"/>
    <cellStyle name="Normal 2 2 2 2 2 2 49 2 14" xfId="1862" xr:uid="{00000000-0005-0000-0000-000040070000}"/>
    <cellStyle name="Normal 2 2 2 2 2 2 49 2 15" xfId="1863" xr:uid="{00000000-0005-0000-0000-000041070000}"/>
    <cellStyle name="Normal 2 2 2 2 2 2 49 2 16" xfId="1864" xr:uid="{00000000-0005-0000-0000-000042070000}"/>
    <cellStyle name="Normal 2 2 2 2 2 2 49 2 17" xfId="1865" xr:uid="{00000000-0005-0000-0000-000043070000}"/>
    <cellStyle name="Normal 2 2 2 2 2 2 49 2 18" xfId="1866" xr:uid="{00000000-0005-0000-0000-000044070000}"/>
    <cellStyle name="Normal 2 2 2 2 2 2 49 2 19" xfId="1867" xr:uid="{00000000-0005-0000-0000-000045070000}"/>
    <cellStyle name="Normal 2 2 2 2 2 2 49 2 2" xfId="1868" xr:uid="{00000000-0005-0000-0000-000046070000}"/>
    <cellStyle name="Normal 2 2 2 2 2 2 49 2 2 10" xfId="1869" xr:uid="{00000000-0005-0000-0000-000047070000}"/>
    <cellStyle name="Normal 2 2 2 2 2 2 49 2 2 11" xfId="1870" xr:uid="{00000000-0005-0000-0000-000048070000}"/>
    <cellStyle name="Normal 2 2 2 2 2 2 49 2 2 12" xfId="1871" xr:uid="{00000000-0005-0000-0000-000049070000}"/>
    <cellStyle name="Normal 2 2 2 2 2 2 49 2 2 13" xfId="1872" xr:uid="{00000000-0005-0000-0000-00004A070000}"/>
    <cellStyle name="Normal 2 2 2 2 2 2 49 2 2 14" xfId="1873" xr:uid="{00000000-0005-0000-0000-00004B070000}"/>
    <cellStyle name="Normal 2 2 2 2 2 2 49 2 2 2" xfId="1874" xr:uid="{00000000-0005-0000-0000-00004C070000}"/>
    <cellStyle name="Normal 2 2 2 2 2 2 49 2 2 2 10" xfId="1875" xr:uid="{00000000-0005-0000-0000-00004D070000}"/>
    <cellStyle name="Normal 2 2 2 2 2 2 49 2 2 2 11" xfId="1876" xr:uid="{00000000-0005-0000-0000-00004E070000}"/>
    <cellStyle name="Normal 2 2 2 2 2 2 49 2 2 2 12" xfId="1877" xr:uid="{00000000-0005-0000-0000-00004F070000}"/>
    <cellStyle name="Normal 2 2 2 2 2 2 49 2 2 2 13" xfId="1878" xr:uid="{00000000-0005-0000-0000-000050070000}"/>
    <cellStyle name="Normal 2 2 2 2 2 2 49 2 2 2 2" xfId="1879" xr:uid="{00000000-0005-0000-0000-000051070000}"/>
    <cellStyle name="Normal 2 2 2 2 2 2 49 2 2 2 2 2" xfId="1880" xr:uid="{00000000-0005-0000-0000-000052070000}"/>
    <cellStyle name="Normal 2 2 2 2 2 2 49 2 2 2 2 3" xfId="1881" xr:uid="{00000000-0005-0000-0000-000053070000}"/>
    <cellStyle name="Normal 2 2 2 2 2 2 49 2 2 2 3" xfId="1882" xr:uid="{00000000-0005-0000-0000-000054070000}"/>
    <cellStyle name="Normal 2 2 2 2 2 2 49 2 2 2 4" xfId="1883" xr:uid="{00000000-0005-0000-0000-000055070000}"/>
    <cellStyle name="Normal 2 2 2 2 2 2 49 2 2 2 5" xfId="1884" xr:uid="{00000000-0005-0000-0000-000056070000}"/>
    <cellStyle name="Normal 2 2 2 2 2 2 49 2 2 2 6" xfId="1885" xr:uid="{00000000-0005-0000-0000-000057070000}"/>
    <cellStyle name="Normal 2 2 2 2 2 2 49 2 2 2 7" xfId="1886" xr:uid="{00000000-0005-0000-0000-000058070000}"/>
    <cellStyle name="Normal 2 2 2 2 2 2 49 2 2 2 8" xfId="1887" xr:uid="{00000000-0005-0000-0000-000059070000}"/>
    <cellStyle name="Normal 2 2 2 2 2 2 49 2 2 2 9" xfId="1888" xr:uid="{00000000-0005-0000-0000-00005A070000}"/>
    <cellStyle name="Normal 2 2 2 2 2 2 49 2 2 3" xfId="1889" xr:uid="{00000000-0005-0000-0000-00005B070000}"/>
    <cellStyle name="Normal 2 2 2 2 2 2 49 2 2 4" xfId="1890" xr:uid="{00000000-0005-0000-0000-00005C070000}"/>
    <cellStyle name="Normal 2 2 2 2 2 2 49 2 2 4 2" xfId="1891" xr:uid="{00000000-0005-0000-0000-00005D070000}"/>
    <cellStyle name="Normal 2 2 2 2 2 2 49 2 2 4 3" xfId="1892" xr:uid="{00000000-0005-0000-0000-00005E070000}"/>
    <cellStyle name="Normal 2 2 2 2 2 2 49 2 2 5" xfId="1893" xr:uid="{00000000-0005-0000-0000-00005F070000}"/>
    <cellStyle name="Normal 2 2 2 2 2 2 49 2 2 6" xfId="1894" xr:uid="{00000000-0005-0000-0000-000060070000}"/>
    <cellStyle name="Normal 2 2 2 2 2 2 49 2 2 7" xfId="1895" xr:uid="{00000000-0005-0000-0000-000061070000}"/>
    <cellStyle name="Normal 2 2 2 2 2 2 49 2 2 8" xfId="1896" xr:uid="{00000000-0005-0000-0000-000062070000}"/>
    <cellStyle name="Normal 2 2 2 2 2 2 49 2 2 9" xfId="1897" xr:uid="{00000000-0005-0000-0000-000063070000}"/>
    <cellStyle name="Normal 2 2 2 2 2 2 49 2 3" xfId="1898" xr:uid="{00000000-0005-0000-0000-000064070000}"/>
    <cellStyle name="Normal 2 2 2 2 2 2 49 2 4" xfId="1899" xr:uid="{00000000-0005-0000-0000-000065070000}"/>
    <cellStyle name="Normal 2 2 2 2 2 2 49 2 5" xfId="1900" xr:uid="{00000000-0005-0000-0000-000066070000}"/>
    <cellStyle name="Normal 2 2 2 2 2 2 49 2 6" xfId="1901" xr:uid="{00000000-0005-0000-0000-000067070000}"/>
    <cellStyle name="Normal 2 2 2 2 2 2 49 2 7" xfId="1902" xr:uid="{00000000-0005-0000-0000-000068070000}"/>
    <cellStyle name="Normal 2 2 2 2 2 2 49 2 8" xfId="1903" xr:uid="{00000000-0005-0000-0000-000069070000}"/>
    <cellStyle name="Normal 2 2 2 2 2 2 49 2 8 10" xfId="1904" xr:uid="{00000000-0005-0000-0000-00006A070000}"/>
    <cellStyle name="Normal 2 2 2 2 2 2 49 2 8 11" xfId="1905" xr:uid="{00000000-0005-0000-0000-00006B070000}"/>
    <cellStyle name="Normal 2 2 2 2 2 2 49 2 8 12" xfId="1906" xr:uid="{00000000-0005-0000-0000-00006C070000}"/>
    <cellStyle name="Normal 2 2 2 2 2 2 49 2 8 13" xfId="1907" xr:uid="{00000000-0005-0000-0000-00006D070000}"/>
    <cellStyle name="Normal 2 2 2 2 2 2 49 2 8 2" xfId="1908" xr:uid="{00000000-0005-0000-0000-00006E070000}"/>
    <cellStyle name="Normal 2 2 2 2 2 2 49 2 8 2 2" xfId="1909" xr:uid="{00000000-0005-0000-0000-00006F070000}"/>
    <cellStyle name="Normal 2 2 2 2 2 2 49 2 8 2 3" xfId="1910" xr:uid="{00000000-0005-0000-0000-000070070000}"/>
    <cellStyle name="Normal 2 2 2 2 2 2 49 2 8 3" xfId="1911" xr:uid="{00000000-0005-0000-0000-000071070000}"/>
    <cellStyle name="Normal 2 2 2 2 2 2 49 2 8 4" xfId="1912" xr:uid="{00000000-0005-0000-0000-000072070000}"/>
    <cellStyle name="Normal 2 2 2 2 2 2 49 2 8 5" xfId="1913" xr:uid="{00000000-0005-0000-0000-000073070000}"/>
    <cellStyle name="Normal 2 2 2 2 2 2 49 2 8 6" xfId="1914" xr:uid="{00000000-0005-0000-0000-000074070000}"/>
    <cellStyle name="Normal 2 2 2 2 2 2 49 2 8 7" xfId="1915" xr:uid="{00000000-0005-0000-0000-000075070000}"/>
    <cellStyle name="Normal 2 2 2 2 2 2 49 2 8 8" xfId="1916" xr:uid="{00000000-0005-0000-0000-000076070000}"/>
    <cellStyle name="Normal 2 2 2 2 2 2 49 2 8 9" xfId="1917" xr:uid="{00000000-0005-0000-0000-000077070000}"/>
    <cellStyle name="Normal 2 2 2 2 2 2 49 2 9" xfId="1918" xr:uid="{00000000-0005-0000-0000-000078070000}"/>
    <cellStyle name="Normal 2 2 2 2 2 2 49 2 9 2" xfId="1919" xr:uid="{00000000-0005-0000-0000-000079070000}"/>
    <cellStyle name="Normal 2 2 2 2 2 2 49 2 9 3" xfId="1920" xr:uid="{00000000-0005-0000-0000-00007A070000}"/>
    <cellStyle name="Normal 2 2 2 2 2 2 49 3" xfId="1921" xr:uid="{00000000-0005-0000-0000-00007B070000}"/>
    <cellStyle name="Normal 2 2 2 2 2 2 49 3 10" xfId="1922" xr:uid="{00000000-0005-0000-0000-00007C070000}"/>
    <cellStyle name="Normal 2 2 2 2 2 2 49 3 11" xfId="1923" xr:uid="{00000000-0005-0000-0000-00007D070000}"/>
    <cellStyle name="Normal 2 2 2 2 2 2 49 3 12" xfId="1924" xr:uid="{00000000-0005-0000-0000-00007E070000}"/>
    <cellStyle name="Normal 2 2 2 2 2 2 49 3 13" xfId="1925" xr:uid="{00000000-0005-0000-0000-00007F070000}"/>
    <cellStyle name="Normal 2 2 2 2 2 2 49 3 14" xfId="1926" xr:uid="{00000000-0005-0000-0000-000080070000}"/>
    <cellStyle name="Normal 2 2 2 2 2 2 49 3 2" xfId="1927" xr:uid="{00000000-0005-0000-0000-000081070000}"/>
    <cellStyle name="Normal 2 2 2 2 2 2 49 3 2 10" xfId="1928" xr:uid="{00000000-0005-0000-0000-000082070000}"/>
    <cellStyle name="Normal 2 2 2 2 2 2 49 3 2 11" xfId="1929" xr:uid="{00000000-0005-0000-0000-000083070000}"/>
    <cellStyle name="Normal 2 2 2 2 2 2 49 3 2 12" xfId="1930" xr:uid="{00000000-0005-0000-0000-000084070000}"/>
    <cellStyle name="Normal 2 2 2 2 2 2 49 3 2 13" xfId="1931" xr:uid="{00000000-0005-0000-0000-000085070000}"/>
    <cellStyle name="Normal 2 2 2 2 2 2 49 3 2 2" xfId="1932" xr:uid="{00000000-0005-0000-0000-000086070000}"/>
    <cellStyle name="Normal 2 2 2 2 2 2 49 3 2 2 2" xfId="1933" xr:uid="{00000000-0005-0000-0000-000087070000}"/>
    <cellStyle name="Normal 2 2 2 2 2 2 49 3 2 2 3" xfId="1934" xr:uid="{00000000-0005-0000-0000-000088070000}"/>
    <cellStyle name="Normal 2 2 2 2 2 2 49 3 2 3" xfId="1935" xr:uid="{00000000-0005-0000-0000-000089070000}"/>
    <cellStyle name="Normal 2 2 2 2 2 2 49 3 2 4" xfId="1936" xr:uid="{00000000-0005-0000-0000-00008A070000}"/>
    <cellStyle name="Normal 2 2 2 2 2 2 49 3 2 5" xfId="1937" xr:uid="{00000000-0005-0000-0000-00008B070000}"/>
    <cellStyle name="Normal 2 2 2 2 2 2 49 3 2 6" xfId="1938" xr:uid="{00000000-0005-0000-0000-00008C070000}"/>
    <cellStyle name="Normal 2 2 2 2 2 2 49 3 2 7" xfId="1939" xr:uid="{00000000-0005-0000-0000-00008D070000}"/>
    <cellStyle name="Normal 2 2 2 2 2 2 49 3 2 8" xfId="1940" xr:uid="{00000000-0005-0000-0000-00008E070000}"/>
    <cellStyle name="Normal 2 2 2 2 2 2 49 3 2 9" xfId="1941" xr:uid="{00000000-0005-0000-0000-00008F070000}"/>
    <cellStyle name="Normal 2 2 2 2 2 2 49 3 3" xfId="1942" xr:uid="{00000000-0005-0000-0000-000090070000}"/>
    <cellStyle name="Normal 2 2 2 2 2 2 49 3 4" xfId="1943" xr:uid="{00000000-0005-0000-0000-000091070000}"/>
    <cellStyle name="Normal 2 2 2 2 2 2 49 3 4 2" xfId="1944" xr:uid="{00000000-0005-0000-0000-000092070000}"/>
    <cellStyle name="Normal 2 2 2 2 2 2 49 3 4 3" xfId="1945" xr:uid="{00000000-0005-0000-0000-000093070000}"/>
    <cellStyle name="Normal 2 2 2 2 2 2 49 3 5" xfId="1946" xr:uid="{00000000-0005-0000-0000-000094070000}"/>
    <cellStyle name="Normal 2 2 2 2 2 2 49 3 6" xfId="1947" xr:uid="{00000000-0005-0000-0000-000095070000}"/>
    <cellStyle name="Normal 2 2 2 2 2 2 49 3 7" xfId="1948" xr:uid="{00000000-0005-0000-0000-000096070000}"/>
    <cellStyle name="Normal 2 2 2 2 2 2 49 3 8" xfId="1949" xr:uid="{00000000-0005-0000-0000-000097070000}"/>
    <cellStyle name="Normal 2 2 2 2 2 2 49 3 9" xfId="1950" xr:uid="{00000000-0005-0000-0000-000098070000}"/>
    <cellStyle name="Normal 2 2 2 2 2 2 49 4" xfId="1951" xr:uid="{00000000-0005-0000-0000-000099070000}"/>
    <cellStyle name="Normal 2 2 2 2 2 2 49 5" xfId="1952" xr:uid="{00000000-0005-0000-0000-00009A070000}"/>
    <cellStyle name="Normal 2 2 2 2 2 2 49 6" xfId="1953" xr:uid="{00000000-0005-0000-0000-00009B070000}"/>
    <cellStyle name="Normal 2 2 2 2 2 2 49 7" xfId="1954" xr:uid="{00000000-0005-0000-0000-00009C070000}"/>
    <cellStyle name="Normal 2 2 2 2 2 2 49 8" xfId="1955" xr:uid="{00000000-0005-0000-0000-00009D070000}"/>
    <cellStyle name="Normal 2 2 2 2 2 2 49 8 10" xfId="1956" xr:uid="{00000000-0005-0000-0000-00009E070000}"/>
    <cellStyle name="Normal 2 2 2 2 2 2 49 8 11" xfId="1957" xr:uid="{00000000-0005-0000-0000-00009F070000}"/>
    <cellStyle name="Normal 2 2 2 2 2 2 49 8 12" xfId="1958" xr:uid="{00000000-0005-0000-0000-0000A0070000}"/>
    <cellStyle name="Normal 2 2 2 2 2 2 49 8 13" xfId="1959" xr:uid="{00000000-0005-0000-0000-0000A1070000}"/>
    <cellStyle name="Normal 2 2 2 2 2 2 49 8 2" xfId="1960" xr:uid="{00000000-0005-0000-0000-0000A2070000}"/>
    <cellStyle name="Normal 2 2 2 2 2 2 49 8 2 2" xfId="1961" xr:uid="{00000000-0005-0000-0000-0000A3070000}"/>
    <cellStyle name="Normal 2 2 2 2 2 2 49 8 2 3" xfId="1962" xr:uid="{00000000-0005-0000-0000-0000A4070000}"/>
    <cellStyle name="Normal 2 2 2 2 2 2 49 8 3" xfId="1963" xr:uid="{00000000-0005-0000-0000-0000A5070000}"/>
    <cellStyle name="Normal 2 2 2 2 2 2 49 8 4" xfId="1964" xr:uid="{00000000-0005-0000-0000-0000A6070000}"/>
    <cellStyle name="Normal 2 2 2 2 2 2 49 8 5" xfId="1965" xr:uid="{00000000-0005-0000-0000-0000A7070000}"/>
    <cellStyle name="Normal 2 2 2 2 2 2 49 8 6" xfId="1966" xr:uid="{00000000-0005-0000-0000-0000A8070000}"/>
    <cellStyle name="Normal 2 2 2 2 2 2 49 8 7" xfId="1967" xr:uid="{00000000-0005-0000-0000-0000A9070000}"/>
    <cellStyle name="Normal 2 2 2 2 2 2 49 8 8" xfId="1968" xr:uid="{00000000-0005-0000-0000-0000AA070000}"/>
    <cellStyle name="Normal 2 2 2 2 2 2 49 8 9" xfId="1969" xr:uid="{00000000-0005-0000-0000-0000AB070000}"/>
    <cellStyle name="Normal 2 2 2 2 2 2 49 9" xfId="1970" xr:uid="{00000000-0005-0000-0000-0000AC070000}"/>
    <cellStyle name="Normal 2 2 2 2 2 2 49 9 2" xfId="1971" xr:uid="{00000000-0005-0000-0000-0000AD070000}"/>
    <cellStyle name="Normal 2 2 2 2 2 2 49 9 3" xfId="1972" xr:uid="{00000000-0005-0000-0000-0000AE070000}"/>
    <cellStyle name="Normal 2 2 2 2 2 2 5" xfId="1973" xr:uid="{00000000-0005-0000-0000-0000AF070000}"/>
    <cellStyle name="Normal 2 2 2 2 2 2 50" xfId="1974" xr:uid="{00000000-0005-0000-0000-0000B0070000}"/>
    <cellStyle name="Normal 2 2 2 2 2 2 51" xfId="1975" xr:uid="{00000000-0005-0000-0000-0000B1070000}"/>
    <cellStyle name="Normal 2 2 2 2 2 2 52" xfId="1976" xr:uid="{00000000-0005-0000-0000-0000B2070000}"/>
    <cellStyle name="Normal 2 2 2 2 2 2 53" xfId="1977" xr:uid="{00000000-0005-0000-0000-0000B3070000}"/>
    <cellStyle name="Normal 2 2 2 2 2 2 54" xfId="1978" xr:uid="{00000000-0005-0000-0000-0000B4070000}"/>
    <cellStyle name="Normal 2 2 2 2 2 2 55" xfId="1979" xr:uid="{00000000-0005-0000-0000-0000B5070000}"/>
    <cellStyle name="Normal 2 2 2 2 2 2 56" xfId="1980" xr:uid="{00000000-0005-0000-0000-0000B6070000}"/>
    <cellStyle name="Normal 2 2 2 2 2 2 57" xfId="1981" xr:uid="{00000000-0005-0000-0000-0000B7070000}"/>
    <cellStyle name="Normal 2 2 2 2 2 2 58" xfId="1982" xr:uid="{00000000-0005-0000-0000-0000B8070000}"/>
    <cellStyle name="Normal 2 2 2 2 2 2 59" xfId="1983" xr:uid="{00000000-0005-0000-0000-0000B9070000}"/>
    <cellStyle name="Normal 2 2 2 2 2 2 6" xfId="1984" xr:uid="{00000000-0005-0000-0000-0000BA070000}"/>
    <cellStyle name="Normal 2 2 2 2 2 2 60" xfId="1985" xr:uid="{00000000-0005-0000-0000-0000BB070000}"/>
    <cellStyle name="Normal 2 2 2 2 2 2 61" xfId="1986" xr:uid="{00000000-0005-0000-0000-0000BC070000}"/>
    <cellStyle name="Normal 2 2 2 2 2 2 62" xfId="1987" xr:uid="{00000000-0005-0000-0000-0000BD070000}"/>
    <cellStyle name="Normal 2 2 2 2 2 2 63" xfId="1988" xr:uid="{00000000-0005-0000-0000-0000BE070000}"/>
    <cellStyle name="Normal 2 2 2 2 2 2 64" xfId="1989" xr:uid="{00000000-0005-0000-0000-0000BF070000}"/>
    <cellStyle name="Normal 2 2 2 2 2 2 65" xfId="1990" xr:uid="{00000000-0005-0000-0000-0000C0070000}"/>
    <cellStyle name="Normal 2 2 2 2 2 2 66" xfId="1991" xr:uid="{00000000-0005-0000-0000-0000C1070000}"/>
    <cellStyle name="Normal 2 2 2 2 2 2 67" xfId="1992" xr:uid="{00000000-0005-0000-0000-0000C2070000}"/>
    <cellStyle name="Normal 2 2 2 2 2 2 68" xfId="1993" xr:uid="{00000000-0005-0000-0000-0000C3070000}"/>
    <cellStyle name="Normal 2 2 2 2 2 2 69" xfId="1994" xr:uid="{00000000-0005-0000-0000-0000C4070000}"/>
    <cellStyle name="Normal 2 2 2 2 2 2 7" xfId="1995" xr:uid="{00000000-0005-0000-0000-0000C5070000}"/>
    <cellStyle name="Normal 2 2 2 2 2 2 70" xfId="1996" xr:uid="{00000000-0005-0000-0000-0000C6070000}"/>
    <cellStyle name="Normal 2 2 2 2 2 2 71" xfId="1997" xr:uid="{00000000-0005-0000-0000-0000C7070000}"/>
    <cellStyle name="Normal 2 2 2 2 2 2 72" xfId="1998" xr:uid="{00000000-0005-0000-0000-0000C8070000}"/>
    <cellStyle name="Normal 2 2 2 2 2 2 73" xfId="1999" xr:uid="{00000000-0005-0000-0000-0000C9070000}"/>
    <cellStyle name="Normal 2 2 2 2 2 2 74" xfId="2000" xr:uid="{00000000-0005-0000-0000-0000CA070000}"/>
    <cellStyle name="Normal 2 2 2 2 2 2 75" xfId="2001" xr:uid="{00000000-0005-0000-0000-0000CB070000}"/>
    <cellStyle name="Normal 2 2 2 2 2 2 76" xfId="2002" xr:uid="{00000000-0005-0000-0000-0000CC070000}"/>
    <cellStyle name="Normal 2 2 2 2 2 2 77" xfId="2003" xr:uid="{00000000-0005-0000-0000-0000CD070000}"/>
    <cellStyle name="Normal 2 2 2 2 2 2 78" xfId="2004" xr:uid="{00000000-0005-0000-0000-0000CE070000}"/>
    <cellStyle name="Normal 2 2 2 2 2 2 79" xfId="2005" xr:uid="{00000000-0005-0000-0000-0000CF070000}"/>
    <cellStyle name="Normal 2 2 2 2 2 2 8" xfId="2006" xr:uid="{00000000-0005-0000-0000-0000D0070000}"/>
    <cellStyle name="Normal 2 2 2 2 2 2 80" xfId="2007" xr:uid="{00000000-0005-0000-0000-0000D1070000}"/>
    <cellStyle name="Normal 2 2 2 2 2 2 81" xfId="2008" xr:uid="{00000000-0005-0000-0000-0000D2070000}"/>
    <cellStyle name="Normal 2 2 2 2 2 2 82" xfId="2009" xr:uid="{00000000-0005-0000-0000-0000D3070000}"/>
    <cellStyle name="Normal 2 2 2 2 2 2 83" xfId="2010" xr:uid="{00000000-0005-0000-0000-0000D4070000}"/>
    <cellStyle name="Normal 2 2 2 2 2 2 84" xfId="2011" xr:uid="{00000000-0005-0000-0000-0000D5070000}"/>
    <cellStyle name="Normal 2 2 2 2 2 2 85" xfId="2012" xr:uid="{00000000-0005-0000-0000-0000D6070000}"/>
    <cellStyle name="Normal 2 2 2 2 2 2 86" xfId="2013" xr:uid="{00000000-0005-0000-0000-0000D7070000}"/>
    <cellStyle name="Normal 2 2 2 2 2 2 87" xfId="2014" xr:uid="{00000000-0005-0000-0000-0000D8070000}"/>
    <cellStyle name="Normal 2 2 2 2 2 2 88" xfId="2015" xr:uid="{00000000-0005-0000-0000-0000D9070000}"/>
    <cellStyle name="Normal 2 2 2 2 2 2 89" xfId="2016" xr:uid="{00000000-0005-0000-0000-0000DA070000}"/>
    <cellStyle name="Normal 2 2 2 2 2 2 9" xfId="2017" xr:uid="{00000000-0005-0000-0000-0000DB070000}"/>
    <cellStyle name="Normal 2 2 2 2 2 2 90" xfId="2018" xr:uid="{00000000-0005-0000-0000-0000DC070000}"/>
    <cellStyle name="Normal 2 2 2 2 2 2 91" xfId="2019" xr:uid="{00000000-0005-0000-0000-0000DD070000}"/>
    <cellStyle name="Normal 2 2 2 2 2 2 92" xfId="2020" xr:uid="{00000000-0005-0000-0000-0000DE070000}"/>
    <cellStyle name="Normal 2 2 2 2 2 2 93" xfId="2021" xr:uid="{00000000-0005-0000-0000-0000DF070000}"/>
    <cellStyle name="Normal 2 2 2 2 2 2 94" xfId="2022" xr:uid="{00000000-0005-0000-0000-0000E0070000}"/>
    <cellStyle name="Normal 2 2 2 2 2 2 95" xfId="2023" xr:uid="{00000000-0005-0000-0000-0000E1070000}"/>
    <cellStyle name="Normal 2 2 2 2 2 2 96" xfId="2024" xr:uid="{00000000-0005-0000-0000-0000E2070000}"/>
    <cellStyle name="Normal 2 2 2 2 2 2 97" xfId="2025" xr:uid="{00000000-0005-0000-0000-0000E3070000}"/>
    <cellStyle name="Normal 2 2 2 2 2 2 98" xfId="2026" xr:uid="{00000000-0005-0000-0000-0000E4070000}"/>
    <cellStyle name="Normal 2 2 2 2 2 2 99" xfId="2027" xr:uid="{00000000-0005-0000-0000-0000E5070000}"/>
    <cellStyle name="Normal 2 2 2 2 2 20" xfId="2028" xr:uid="{00000000-0005-0000-0000-0000E6070000}"/>
    <cellStyle name="Normal 2 2 2 2 2 21" xfId="2029" xr:uid="{00000000-0005-0000-0000-0000E7070000}"/>
    <cellStyle name="Normal 2 2 2 2 2 22" xfId="2030" xr:uid="{00000000-0005-0000-0000-0000E8070000}"/>
    <cellStyle name="Normal 2 2 2 2 2 23" xfId="2031" xr:uid="{00000000-0005-0000-0000-0000E9070000}"/>
    <cellStyle name="Normal 2 2 2 2 2 24" xfId="2032" xr:uid="{00000000-0005-0000-0000-0000EA070000}"/>
    <cellStyle name="Normal 2 2 2 2 2 25" xfId="2033" xr:uid="{00000000-0005-0000-0000-0000EB070000}"/>
    <cellStyle name="Normal 2 2 2 2 2 26" xfId="2034" xr:uid="{00000000-0005-0000-0000-0000EC070000}"/>
    <cellStyle name="Normal 2 2 2 2 2 27" xfId="2035" xr:uid="{00000000-0005-0000-0000-0000ED070000}"/>
    <cellStyle name="Normal 2 2 2 2 2 28" xfId="2036" xr:uid="{00000000-0005-0000-0000-0000EE070000}"/>
    <cellStyle name="Normal 2 2 2 2 2 29" xfId="2037" xr:uid="{00000000-0005-0000-0000-0000EF070000}"/>
    <cellStyle name="Normal 2 2 2 2 2 3" xfId="2038" xr:uid="{00000000-0005-0000-0000-0000F0070000}"/>
    <cellStyle name="Normal 2 2 2 2 2 30" xfId="2039" xr:uid="{00000000-0005-0000-0000-0000F1070000}"/>
    <cellStyle name="Normal 2 2 2 2 2 31" xfId="2040" xr:uid="{00000000-0005-0000-0000-0000F2070000}"/>
    <cellStyle name="Normal 2 2 2 2 2 32" xfId="2041" xr:uid="{00000000-0005-0000-0000-0000F3070000}"/>
    <cellStyle name="Normal 2 2 2 2 2 33" xfId="2042" xr:uid="{00000000-0005-0000-0000-0000F4070000}"/>
    <cellStyle name="Normal 2 2 2 2 2 34" xfId="2043" xr:uid="{00000000-0005-0000-0000-0000F5070000}"/>
    <cellStyle name="Normal 2 2 2 2 2 35" xfId="2044" xr:uid="{00000000-0005-0000-0000-0000F6070000}"/>
    <cellStyle name="Normal 2 2 2 2 2 36" xfId="2045" xr:uid="{00000000-0005-0000-0000-0000F7070000}"/>
    <cellStyle name="Normal 2 2 2 2 2 37" xfId="2046" xr:uid="{00000000-0005-0000-0000-0000F8070000}"/>
    <cellStyle name="Normal 2 2 2 2 2 38" xfId="2047" xr:uid="{00000000-0005-0000-0000-0000F9070000}"/>
    <cellStyle name="Normal 2 2 2 2 2 39" xfId="2048" xr:uid="{00000000-0005-0000-0000-0000FA070000}"/>
    <cellStyle name="Normal 2 2 2 2 2 4" xfId="2049" xr:uid="{00000000-0005-0000-0000-0000FB070000}"/>
    <cellStyle name="Normal 2 2 2 2 2 40" xfId="2050" xr:uid="{00000000-0005-0000-0000-0000FC070000}"/>
    <cellStyle name="Normal 2 2 2 2 2 41" xfId="2051" xr:uid="{00000000-0005-0000-0000-0000FD070000}"/>
    <cellStyle name="Normal 2 2 2 2 2 42" xfId="2052" xr:uid="{00000000-0005-0000-0000-0000FE070000}"/>
    <cellStyle name="Normal 2 2 2 2 2 43" xfId="2053" xr:uid="{00000000-0005-0000-0000-0000FF070000}"/>
    <cellStyle name="Normal 2 2 2 2 2 44" xfId="2054" xr:uid="{00000000-0005-0000-0000-000000080000}"/>
    <cellStyle name="Normal 2 2 2 2 2 45" xfId="2055" xr:uid="{00000000-0005-0000-0000-000001080000}"/>
    <cellStyle name="Normal 2 2 2 2 2 46" xfId="2056" xr:uid="{00000000-0005-0000-0000-000002080000}"/>
    <cellStyle name="Normal 2 2 2 2 2 47" xfId="2057" xr:uid="{00000000-0005-0000-0000-000003080000}"/>
    <cellStyle name="Normal 2 2 2 2 2 48" xfId="2058" xr:uid="{00000000-0005-0000-0000-000004080000}"/>
    <cellStyle name="Normal 2 2 2 2 2 49" xfId="2059" xr:uid="{00000000-0005-0000-0000-000005080000}"/>
    <cellStyle name="Normal 2 2 2 2 2 5" xfId="2060" xr:uid="{00000000-0005-0000-0000-000006080000}"/>
    <cellStyle name="Normal 2 2 2 2 2 50" xfId="2061" xr:uid="{00000000-0005-0000-0000-000007080000}"/>
    <cellStyle name="Normal 2 2 2 2 2 51" xfId="2062" xr:uid="{00000000-0005-0000-0000-000008080000}"/>
    <cellStyle name="Normal 2 2 2 2 2 52" xfId="2063" xr:uid="{00000000-0005-0000-0000-000009080000}"/>
    <cellStyle name="Normal 2 2 2 2 2 52 10" xfId="2064" xr:uid="{00000000-0005-0000-0000-00000A080000}"/>
    <cellStyle name="Normal 2 2 2 2 2 52 11" xfId="2065" xr:uid="{00000000-0005-0000-0000-00000B080000}"/>
    <cellStyle name="Normal 2 2 2 2 2 52 12" xfId="2066" xr:uid="{00000000-0005-0000-0000-00000C080000}"/>
    <cellStyle name="Normal 2 2 2 2 2 52 13" xfId="2067" xr:uid="{00000000-0005-0000-0000-00000D080000}"/>
    <cellStyle name="Normal 2 2 2 2 2 52 14" xfId="2068" xr:uid="{00000000-0005-0000-0000-00000E080000}"/>
    <cellStyle name="Normal 2 2 2 2 2 52 15" xfId="2069" xr:uid="{00000000-0005-0000-0000-00000F080000}"/>
    <cellStyle name="Normal 2 2 2 2 2 52 16" xfId="2070" xr:uid="{00000000-0005-0000-0000-000010080000}"/>
    <cellStyle name="Normal 2 2 2 2 2 52 17" xfId="2071" xr:uid="{00000000-0005-0000-0000-000011080000}"/>
    <cellStyle name="Normal 2 2 2 2 2 52 18" xfId="2072" xr:uid="{00000000-0005-0000-0000-000012080000}"/>
    <cellStyle name="Normal 2 2 2 2 2 52 19" xfId="2073" xr:uid="{00000000-0005-0000-0000-000013080000}"/>
    <cellStyle name="Normal 2 2 2 2 2 52 2" xfId="2074" xr:uid="{00000000-0005-0000-0000-000014080000}"/>
    <cellStyle name="Normal 2 2 2 2 2 52 2 10" xfId="2075" xr:uid="{00000000-0005-0000-0000-000015080000}"/>
    <cellStyle name="Normal 2 2 2 2 2 52 2 11" xfId="2076" xr:uid="{00000000-0005-0000-0000-000016080000}"/>
    <cellStyle name="Normal 2 2 2 2 2 52 2 12" xfId="2077" xr:uid="{00000000-0005-0000-0000-000017080000}"/>
    <cellStyle name="Normal 2 2 2 2 2 52 2 13" xfId="2078" xr:uid="{00000000-0005-0000-0000-000018080000}"/>
    <cellStyle name="Normal 2 2 2 2 2 52 2 14" xfId="2079" xr:uid="{00000000-0005-0000-0000-000019080000}"/>
    <cellStyle name="Normal 2 2 2 2 2 52 2 15" xfId="2080" xr:uid="{00000000-0005-0000-0000-00001A080000}"/>
    <cellStyle name="Normal 2 2 2 2 2 52 2 16" xfId="2081" xr:uid="{00000000-0005-0000-0000-00001B080000}"/>
    <cellStyle name="Normal 2 2 2 2 2 52 2 17" xfId="2082" xr:uid="{00000000-0005-0000-0000-00001C080000}"/>
    <cellStyle name="Normal 2 2 2 2 2 52 2 18" xfId="2083" xr:uid="{00000000-0005-0000-0000-00001D080000}"/>
    <cellStyle name="Normal 2 2 2 2 2 52 2 19" xfId="2084" xr:uid="{00000000-0005-0000-0000-00001E080000}"/>
    <cellStyle name="Normal 2 2 2 2 2 52 2 2" xfId="2085" xr:uid="{00000000-0005-0000-0000-00001F080000}"/>
    <cellStyle name="Normal 2 2 2 2 2 52 2 2 10" xfId="2086" xr:uid="{00000000-0005-0000-0000-000020080000}"/>
    <cellStyle name="Normal 2 2 2 2 2 52 2 2 11" xfId="2087" xr:uid="{00000000-0005-0000-0000-000021080000}"/>
    <cellStyle name="Normal 2 2 2 2 2 52 2 2 12" xfId="2088" xr:uid="{00000000-0005-0000-0000-000022080000}"/>
    <cellStyle name="Normal 2 2 2 2 2 52 2 2 13" xfId="2089" xr:uid="{00000000-0005-0000-0000-000023080000}"/>
    <cellStyle name="Normal 2 2 2 2 2 52 2 2 14" xfId="2090" xr:uid="{00000000-0005-0000-0000-000024080000}"/>
    <cellStyle name="Normal 2 2 2 2 2 52 2 2 2" xfId="2091" xr:uid="{00000000-0005-0000-0000-000025080000}"/>
    <cellStyle name="Normal 2 2 2 2 2 52 2 2 2 10" xfId="2092" xr:uid="{00000000-0005-0000-0000-000026080000}"/>
    <cellStyle name="Normal 2 2 2 2 2 52 2 2 2 11" xfId="2093" xr:uid="{00000000-0005-0000-0000-000027080000}"/>
    <cellStyle name="Normal 2 2 2 2 2 52 2 2 2 12" xfId="2094" xr:uid="{00000000-0005-0000-0000-000028080000}"/>
    <cellStyle name="Normal 2 2 2 2 2 52 2 2 2 13" xfId="2095" xr:uid="{00000000-0005-0000-0000-000029080000}"/>
    <cellStyle name="Normal 2 2 2 2 2 52 2 2 2 2" xfId="2096" xr:uid="{00000000-0005-0000-0000-00002A080000}"/>
    <cellStyle name="Normal 2 2 2 2 2 52 2 2 2 2 2" xfId="2097" xr:uid="{00000000-0005-0000-0000-00002B080000}"/>
    <cellStyle name="Normal 2 2 2 2 2 52 2 2 2 2 3" xfId="2098" xr:uid="{00000000-0005-0000-0000-00002C080000}"/>
    <cellStyle name="Normal 2 2 2 2 2 52 2 2 2 3" xfId="2099" xr:uid="{00000000-0005-0000-0000-00002D080000}"/>
    <cellStyle name="Normal 2 2 2 2 2 52 2 2 2 4" xfId="2100" xr:uid="{00000000-0005-0000-0000-00002E080000}"/>
    <cellStyle name="Normal 2 2 2 2 2 52 2 2 2 5" xfId="2101" xr:uid="{00000000-0005-0000-0000-00002F080000}"/>
    <cellStyle name="Normal 2 2 2 2 2 52 2 2 2 6" xfId="2102" xr:uid="{00000000-0005-0000-0000-000030080000}"/>
    <cellStyle name="Normal 2 2 2 2 2 52 2 2 2 7" xfId="2103" xr:uid="{00000000-0005-0000-0000-000031080000}"/>
    <cellStyle name="Normal 2 2 2 2 2 52 2 2 2 8" xfId="2104" xr:uid="{00000000-0005-0000-0000-000032080000}"/>
    <cellStyle name="Normal 2 2 2 2 2 52 2 2 2 9" xfId="2105" xr:uid="{00000000-0005-0000-0000-000033080000}"/>
    <cellStyle name="Normal 2 2 2 2 2 52 2 2 3" xfId="2106" xr:uid="{00000000-0005-0000-0000-000034080000}"/>
    <cellStyle name="Normal 2 2 2 2 2 52 2 2 4" xfId="2107" xr:uid="{00000000-0005-0000-0000-000035080000}"/>
    <cellStyle name="Normal 2 2 2 2 2 52 2 2 4 2" xfId="2108" xr:uid="{00000000-0005-0000-0000-000036080000}"/>
    <cellStyle name="Normal 2 2 2 2 2 52 2 2 4 3" xfId="2109" xr:uid="{00000000-0005-0000-0000-000037080000}"/>
    <cellStyle name="Normal 2 2 2 2 2 52 2 2 5" xfId="2110" xr:uid="{00000000-0005-0000-0000-000038080000}"/>
    <cellStyle name="Normal 2 2 2 2 2 52 2 2 6" xfId="2111" xr:uid="{00000000-0005-0000-0000-000039080000}"/>
    <cellStyle name="Normal 2 2 2 2 2 52 2 2 7" xfId="2112" xr:uid="{00000000-0005-0000-0000-00003A080000}"/>
    <cellStyle name="Normal 2 2 2 2 2 52 2 2 8" xfId="2113" xr:uid="{00000000-0005-0000-0000-00003B080000}"/>
    <cellStyle name="Normal 2 2 2 2 2 52 2 2 9" xfId="2114" xr:uid="{00000000-0005-0000-0000-00003C080000}"/>
    <cellStyle name="Normal 2 2 2 2 2 52 2 3" xfId="2115" xr:uid="{00000000-0005-0000-0000-00003D080000}"/>
    <cellStyle name="Normal 2 2 2 2 2 52 2 4" xfId="2116" xr:uid="{00000000-0005-0000-0000-00003E080000}"/>
    <cellStyle name="Normal 2 2 2 2 2 52 2 5" xfId="2117" xr:uid="{00000000-0005-0000-0000-00003F080000}"/>
    <cellStyle name="Normal 2 2 2 2 2 52 2 6" xfId="2118" xr:uid="{00000000-0005-0000-0000-000040080000}"/>
    <cellStyle name="Normal 2 2 2 2 2 52 2 7" xfId="2119" xr:uid="{00000000-0005-0000-0000-000041080000}"/>
    <cellStyle name="Normal 2 2 2 2 2 52 2 8" xfId="2120" xr:uid="{00000000-0005-0000-0000-000042080000}"/>
    <cellStyle name="Normal 2 2 2 2 2 52 2 8 10" xfId="2121" xr:uid="{00000000-0005-0000-0000-000043080000}"/>
    <cellStyle name="Normal 2 2 2 2 2 52 2 8 11" xfId="2122" xr:uid="{00000000-0005-0000-0000-000044080000}"/>
    <cellStyle name="Normal 2 2 2 2 2 52 2 8 12" xfId="2123" xr:uid="{00000000-0005-0000-0000-000045080000}"/>
    <cellStyle name="Normal 2 2 2 2 2 52 2 8 13" xfId="2124" xr:uid="{00000000-0005-0000-0000-000046080000}"/>
    <cellStyle name="Normal 2 2 2 2 2 52 2 8 2" xfId="2125" xr:uid="{00000000-0005-0000-0000-000047080000}"/>
    <cellStyle name="Normal 2 2 2 2 2 52 2 8 2 2" xfId="2126" xr:uid="{00000000-0005-0000-0000-000048080000}"/>
    <cellStyle name="Normal 2 2 2 2 2 52 2 8 2 3" xfId="2127" xr:uid="{00000000-0005-0000-0000-000049080000}"/>
    <cellStyle name="Normal 2 2 2 2 2 52 2 8 3" xfId="2128" xr:uid="{00000000-0005-0000-0000-00004A080000}"/>
    <cellStyle name="Normal 2 2 2 2 2 52 2 8 4" xfId="2129" xr:uid="{00000000-0005-0000-0000-00004B080000}"/>
    <cellStyle name="Normal 2 2 2 2 2 52 2 8 5" xfId="2130" xr:uid="{00000000-0005-0000-0000-00004C080000}"/>
    <cellStyle name="Normal 2 2 2 2 2 52 2 8 6" xfId="2131" xr:uid="{00000000-0005-0000-0000-00004D080000}"/>
    <cellStyle name="Normal 2 2 2 2 2 52 2 8 7" xfId="2132" xr:uid="{00000000-0005-0000-0000-00004E080000}"/>
    <cellStyle name="Normal 2 2 2 2 2 52 2 8 8" xfId="2133" xr:uid="{00000000-0005-0000-0000-00004F080000}"/>
    <cellStyle name="Normal 2 2 2 2 2 52 2 8 9" xfId="2134" xr:uid="{00000000-0005-0000-0000-000050080000}"/>
    <cellStyle name="Normal 2 2 2 2 2 52 2 9" xfId="2135" xr:uid="{00000000-0005-0000-0000-000051080000}"/>
    <cellStyle name="Normal 2 2 2 2 2 52 2 9 2" xfId="2136" xr:uid="{00000000-0005-0000-0000-000052080000}"/>
    <cellStyle name="Normal 2 2 2 2 2 52 2 9 3" xfId="2137" xr:uid="{00000000-0005-0000-0000-000053080000}"/>
    <cellStyle name="Normal 2 2 2 2 2 52 3" xfId="2138" xr:uid="{00000000-0005-0000-0000-000054080000}"/>
    <cellStyle name="Normal 2 2 2 2 2 52 3 10" xfId="2139" xr:uid="{00000000-0005-0000-0000-000055080000}"/>
    <cellStyle name="Normal 2 2 2 2 2 52 3 11" xfId="2140" xr:uid="{00000000-0005-0000-0000-000056080000}"/>
    <cellStyle name="Normal 2 2 2 2 2 52 3 12" xfId="2141" xr:uid="{00000000-0005-0000-0000-000057080000}"/>
    <cellStyle name="Normal 2 2 2 2 2 52 3 13" xfId="2142" xr:uid="{00000000-0005-0000-0000-000058080000}"/>
    <cellStyle name="Normal 2 2 2 2 2 52 3 14" xfId="2143" xr:uid="{00000000-0005-0000-0000-000059080000}"/>
    <cellStyle name="Normal 2 2 2 2 2 52 3 2" xfId="2144" xr:uid="{00000000-0005-0000-0000-00005A080000}"/>
    <cellStyle name="Normal 2 2 2 2 2 52 3 2 10" xfId="2145" xr:uid="{00000000-0005-0000-0000-00005B080000}"/>
    <cellStyle name="Normal 2 2 2 2 2 52 3 2 11" xfId="2146" xr:uid="{00000000-0005-0000-0000-00005C080000}"/>
    <cellStyle name="Normal 2 2 2 2 2 52 3 2 12" xfId="2147" xr:uid="{00000000-0005-0000-0000-00005D080000}"/>
    <cellStyle name="Normal 2 2 2 2 2 52 3 2 13" xfId="2148" xr:uid="{00000000-0005-0000-0000-00005E080000}"/>
    <cellStyle name="Normal 2 2 2 2 2 52 3 2 2" xfId="2149" xr:uid="{00000000-0005-0000-0000-00005F080000}"/>
    <cellStyle name="Normal 2 2 2 2 2 52 3 2 2 2" xfId="2150" xr:uid="{00000000-0005-0000-0000-000060080000}"/>
    <cellStyle name="Normal 2 2 2 2 2 52 3 2 2 3" xfId="2151" xr:uid="{00000000-0005-0000-0000-000061080000}"/>
    <cellStyle name="Normal 2 2 2 2 2 52 3 2 3" xfId="2152" xr:uid="{00000000-0005-0000-0000-000062080000}"/>
    <cellStyle name="Normal 2 2 2 2 2 52 3 2 4" xfId="2153" xr:uid="{00000000-0005-0000-0000-000063080000}"/>
    <cellStyle name="Normal 2 2 2 2 2 52 3 2 5" xfId="2154" xr:uid="{00000000-0005-0000-0000-000064080000}"/>
    <cellStyle name="Normal 2 2 2 2 2 52 3 2 6" xfId="2155" xr:uid="{00000000-0005-0000-0000-000065080000}"/>
    <cellStyle name="Normal 2 2 2 2 2 52 3 2 7" xfId="2156" xr:uid="{00000000-0005-0000-0000-000066080000}"/>
    <cellStyle name="Normal 2 2 2 2 2 52 3 2 8" xfId="2157" xr:uid="{00000000-0005-0000-0000-000067080000}"/>
    <cellStyle name="Normal 2 2 2 2 2 52 3 2 9" xfId="2158" xr:uid="{00000000-0005-0000-0000-000068080000}"/>
    <cellStyle name="Normal 2 2 2 2 2 52 3 3" xfId="2159" xr:uid="{00000000-0005-0000-0000-000069080000}"/>
    <cellStyle name="Normal 2 2 2 2 2 52 3 4" xfId="2160" xr:uid="{00000000-0005-0000-0000-00006A080000}"/>
    <cellStyle name="Normal 2 2 2 2 2 52 3 4 2" xfId="2161" xr:uid="{00000000-0005-0000-0000-00006B080000}"/>
    <cellStyle name="Normal 2 2 2 2 2 52 3 4 3" xfId="2162" xr:uid="{00000000-0005-0000-0000-00006C080000}"/>
    <cellStyle name="Normal 2 2 2 2 2 52 3 5" xfId="2163" xr:uid="{00000000-0005-0000-0000-00006D080000}"/>
    <cellStyle name="Normal 2 2 2 2 2 52 3 6" xfId="2164" xr:uid="{00000000-0005-0000-0000-00006E080000}"/>
    <cellStyle name="Normal 2 2 2 2 2 52 3 7" xfId="2165" xr:uid="{00000000-0005-0000-0000-00006F080000}"/>
    <cellStyle name="Normal 2 2 2 2 2 52 3 8" xfId="2166" xr:uid="{00000000-0005-0000-0000-000070080000}"/>
    <cellStyle name="Normal 2 2 2 2 2 52 3 9" xfId="2167" xr:uid="{00000000-0005-0000-0000-000071080000}"/>
    <cellStyle name="Normal 2 2 2 2 2 52 4" xfId="2168" xr:uid="{00000000-0005-0000-0000-000072080000}"/>
    <cellStyle name="Normal 2 2 2 2 2 52 5" xfId="2169" xr:uid="{00000000-0005-0000-0000-000073080000}"/>
    <cellStyle name="Normal 2 2 2 2 2 52 6" xfId="2170" xr:uid="{00000000-0005-0000-0000-000074080000}"/>
    <cellStyle name="Normal 2 2 2 2 2 52 7" xfId="2171" xr:uid="{00000000-0005-0000-0000-000075080000}"/>
    <cellStyle name="Normal 2 2 2 2 2 52 8" xfId="2172" xr:uid="{00000000-0005-0000-0000-000076080000}"/>
    <cellStyle name="Normal 2 2 2 2 2 52 8 10" xfId="2173" xr:uid="{00000000-0005-0000-0000-000077080000}"/>
    <cellStyle name="Normal 2 2 2 2 2 52 8 11" xfId="2174" xr:uid="{00000000-0005-0000-0000-000078080000}"/>
    <cellStyle name="Normal 2 2 2 2 2 52 8 12" xfId="2175" xr:uid="{00000000-0005-0000-0000-000079080000}"/>
    <cellStyle name="Normal 2 2 2 2 2 52 8 13" xfId="2176" xr:uid="{00000000-0005-0000-0000-00007A080000}"/>
    <cellStyle name="Normal 2 2 2 2 2 52 8 2" xfId="2177" xr:uid="{00000000-0005-0000-0000-00007B080000}"/>
    <cellStyle name="Normal 2 2 2 2 2 52 8 2 2" xfId="2178" xr:uid="{00000000-0005-0000-0000-00007C080000}"/>
    <cellStyle name="Normal 2 2 2 2 2 52 8 2 3" xfId="2179" xr:uid="{00000000-0005-0000-0000-00007D080000}"/>
    <cellStyle name="Normal 2 2 2 2 2 52 8 3" xfId="2180" xr:uid="{00000000-0005-0000-0000-00007E080000}"/>
    <cellStyle name="Normal 2 2 2 2 2 52 8 4" xfId="2181" xr:uid="{00000000-0005-0000-0000-00007F080000}"/>
    <cellStyle name="Normal 2 2 2 2 2 52 8 5" xfId="2182" xr:uid="{00000000-0005-0000-0000-000080080000}"/>
    <cellStyle name="Normal 2 2 2 2 2 52 8 6" xfId="2183" xr:uid="{00000000-0005-0000-0000-000081080000}"/>
    <cellStyle name="Normal 2 2 2 2 2 52 8 7" xfId="2184" xr:uid="{00000000-0005-0000-0000-000082080000}"/>
    <cellStyle name="Normal 2 2 2 2 2 52 8 8" xfId="2185" xr:uid="{00000000-0005-0000-0000-000083080000}"/>
    <cellStyle name="Normal 2 2 2 2 2 52 8 9" xfId="2186" xr:uid="{00000000-0005-0000-0000-000084080000}"/>
    <cellStyle name="Normal 2 2 2 2 2 52 9" xfId="2187" xr:uid="{00000000-0005-0000-0000-000085080000}"/>
    <cellStyle name="Normal 2 2 2 2 2 52 9 2" xfId="2188" xr:uid="{00000000-0005-0000-0000-000086080000}"/>
    <cellStyle name="Normal 2 2 2 2 2 52 9 3" xfId="2189" xr:uid="{00000000-0005-0000-0000-000087080000}"/>
    <cellStyle name="Normal 2 2 2 2 2 53" xfId="2190" xr:uid="{00000000-0005-0000-0000-000088080000}"/>
    <cellStyle name="Normal 2 2 2 2 2 54" xfId="2191" xr:uid="{00000000-0005-0000-0000-000089080000}"/>
    <cellStyle name="Normal 2 2 2 2 2 55" xfId="2192" xr:uid="{00000000-0005-0000-0000-00008A080000}"/>
    <cellStyle name="Normal 2 2 2 2 2 56" xfId="2193" xr:uid="{00000000-0005-0000-0000-00008B080000}"/>
    <cellStyle name="Normal 2 2 2 2 2 57" xfId="2194" xr:uid="{00000000-0005-0000-0000-00008C080000}"/>
    <cellStyle name="Normal 2 2 2 2 2 58" xfId="2195" xr:uid="{00000000-0005-0000-0000-00008D080000}"/>
    <cellStyle name="Normal 2 2 2 2 2 59" xfId="2196" xr:uid="{00000000-0005-0000-0000-00008E080000}"/>
    <cellStyle name="Normal 2 2 2 2 2 6" xfId="2197" xr:uid="{00000000-0005-0000-0000-00008F080000}"/>
    <cellStyle name="Normal 2 2 2 2 2 6 10" xfId="2198" xr:uid="{00000000-0005-0000-0000-000090080000}"/>
    <cellStyle name="Normal 2 2 2 2 2 6 11" xfId="2199" xr:uid="{00000000-0005-0000-0000-000091080000}"/>
    <cellStyle name="Normal 2 2 2 2 2 6 12" xfId="2200" xr:uid="{00000000-0005-0000-0000-000092080000}"/>
    <cellStyle name="Normal 2 2 2 2 2 6 13" xfId="2201" xr:uid="{00000000-0005-0000-0000-000093080000}"/>
    <cellStyle name="Normal 2 2 2 2 2 6 14" xfId="2202" xr:uid="{00000000-0005-0000-0000-000094080000}"/>
    <cellStyle name="Normal 2 2 2 2 2 6 15" xfId="2203" xr:uid="{00000000-0005-0000-0000-000095080000}"/>
    <cellStyle name="Normal 2 2 2 2 2 6 16" xfId="2204" xr:uid="{00000000-0005-0000-0000-000096080000}"/>
    <cellStyle name="Normal 2 2 2 2 2 6 17" xfId="2205" xr:uid="{00000000-0005-0000-0000-000097080000}"/>
    <cellStyle name="Normal 2 2 2 2 2 6 18" xfId="2206" xr:uid="{00000000-0005-0000-0000-000098080000}"/>
    <cellStyle name="Normal 2 2 2 2 2 6 19" xfId="2207" xr:uid="{00000000-0005-0000-0000-000099080000}"/>
    <cellStyle name="Normal 2 2 2 2 2 6 2" xfId="2208" xr:uid="{00000000-0005-0000-0000-00009A080000}"/>
    <cellStyle name="Normal 2 2 2 2 2 6 2 10" xfId="2209" xr:uid="{00000000-0005-0000-0000-00009B080000}"/>
    <cellStyle name="Normal 2 2 2 2 2 6 2 11" xfId="2210" xr:uid="{00000000-0005-0000-0000-00009C080000}"/>
    <cellStyle name="Normal 2 2 2 2 2 6 2 12" xfId="2211" xr:uid="{00000000-0005-0000-0000-00009D080000}"/>
    <cellStyle name="Normal 2 2 2 2 2 6 2 13" xfId="2212" xr:uid="{00000000-0005-0000-0000-00009E080000}"/>
    <cellStyle name="Normal 2 2 2 2 2 6 2 14" xfId="2213" xr:uid="{00000000-0005-0000-0000-00009F080000}"/>
    <cellStyle name="Normal 2 2 2 2 2 6 2 15" xfId="2214" xr:uid="{00000000-0005-0000-0000-0000A0080000}"/>
    <cellStyle name="Normal 2 2 2 2 2 6 2 16" xfId="2215" xr:uid="{00000000-0005-0000-0000-0000A1080000}"/>
    <cellStyle name="Normal 2 2 2 2 2 6 2 17" xfId="2216" xr:uid="{00000000-0005-0000-0000-0000A2080000}"/>
    <cellStyle name="Normal 2 2 2 2 2 6 2 18" xfId="2217" xr:uid="{00000000-0005-0000-0000-0000A3080000}"/>
    <cellStyle name="Normal 2 2 2 2 2 6 2 19" xfId="2218" xr:uid="{00000000-0005-0000-0000-0000A4080000}"/>
    <cellStyle name="Normal 2 2 2 2 2 6 2 2" xfId="2219" xr:uid="{00000000-0005-0000-0000-0000A5080000}"/>
    <cellStyle name="Normal 2 2 2 2 2 6 2 2 10" xfId="2220" xr:uid="{00000000-0005-0000-0000-0000A6080000}"/>
    <cellStyle name="Normal 2 2 2 2 2 6 2 2 11" xfId="2221" xr:uid="{00000000-0005-0000-0000-0000A7080000}"/>
    <cellStyle name="Normal 2 2 2 2 2 6 2 2 12" xfId="2222" xr:uid="{00000000-0005-0000-0000-0000A8080000}"/>
    <cellStyle name="Normal 2 2 2 2 2 6 2 2 13" xfId="2223" xr:uid="{00000000-0005-0000-0000-0000A9080000}"/>
    <cellStyle name="Normal 2 2 2 2 2 6 2 2 14" xfId="2224" xr:uid="{00000000-0005-0000-0000-0000AA080000}"/>
    <cellStyle name="Normal 2 2 2 2 2 6 2 2 15" xfId="2225" xr:uid="{00000000-0005-0000-0000-0000AB080000}"/>
    <cellStyle name="Normal 2 2 2 2 2 6 2 2 16" xfId="2226" xr:uid="{00000000-0005-0000-0000-0000AC080000}"/>
    <cellStyle name="Normal 2 2 2 2 2 6 2 2 17" xfId="2227" xr:uid="{00000000-0005-0000-0000-0000AD080000}"/>
    <cellStyle name="Normal 2 2 2 2 2 6 2 2 18" xfId="2228" xr:uid="{00000000-0005-0000-0000-0000AE080000}"/>
    <cellStyle name="Normal 2 2 2 2 2 6 2 2 19" xfId="2229" xr:uid="{00000000-0005-0000-0000-0000AF080000}"/>
    <cellStyle name="Normal 2 2 2 2 2 6 2 2 2" xfId="2230" xr:uid="{00000000-0005-0000-0000-0000B0080000}"/>
    <cellStyle name="Normal 2 2 2 2 2 6 2 2 2 10" xfId="2231" xr:uid="{00000000-0005-0000-0000-0000B1080000}"/>
    <cellStyle name="Normal 2 2 2 2 2 6 2 2 2 11" xfId="2232" xr:uid="{00000000-0005-0000-0000-0000B2080000}"/>
    <cellStyle name="Normal 2 2 2 2 2 6 2 2 2 12" xfId="2233" xr:uid="{00000000-0005-0000-0000-0000B3080000}"/>
    <cellStyle name="Normal 2 2 2 2 2 6 2 2 2 13" xfId="2234" xr:uid="{00000000-0005-0000-0000-0000B4080000}"/>
    <cellStyle name="Normal 2 2 2 2 2 6 2 2 2 14" xfId="2235" xr:uid="{00000000-0005-0000-0000-0000B5080000}"/>
    <cellStyle name="Normal 2 2 2 2 2 6 2 2 2 15" xfId="2236" xr:uid="{00000000-0005-0000-0000-0000B6080000}"/>
    <cellStyle name="Normal 2 2 2 2 2 6 2 2 2 16" xfId="2237" xr:uid="{00000000-0005-0000-0000-0000B7080000}"/>
    <cellStyle name="Normal 2 2 2 2 2 6 2 2 2 17" xfId="2238" xr:uid="{00000000-0005-0000-0000-0000B8080000}"/>
    <cellStyle name="Normal 2 2 2 2 2 6 2 2 2 18" xfId="2239" xr:uid="{00000000-0005-0000-0000-0000B9080000}"/>
    <cellStyle name="Normal 2 2 2 2 2 6 2 2 2 19" xfId="2240" xr:uid="{00000000-0005-0000-0000-0000BA080000}"/>
    <cellStyle name="Normal 2 2 2 2 2 6 2 2 2 2" xfId="2241" xr:uid="{00000000-0005-0000-0000-0000BB080000}"/>
    <cellStyle name="Normal 2 2 2 2 2 6 2 2 2 2 10" xfId="2242" xr:uid="{00000000-0005-0000-0000-0000BC080000}"/>
    <cellStyle name="Normal 2 2 2 2 2 6 2 2 2 2 11" xfId="2243" xr:uid="{00000000-0005-0000-0000-0000BD080000}"/>
    <cellStyle name="Normal 2 2 2 2 2 6 2 2 2 2 12" xfId="2244" xr:uid="{00000000-0005-0000-0000-0000BE080000}"/>
    <cellStyle name="Normal 2 2 2 2 2 6 2 2 2 2 13" xfId="2245" xr:uid="{00000000-0005-0000-0000-0000BF080000}"/>
    <cellStyle name="Normal 2 2 2 2 2 6 2 2 2 2 14" xfId="2246" xr:uid="{00000000-0005-0000-0000-0000C0080000}"/>
    <cellStyle name="Normal 2 2 2 2 2 6 2 2 2 2 2" xfId="2247" xr:uid="{00000000-0005-0000-0000-0000C1080000}"/>
    <cellStyle name="Normal 2 2 2 2 2 6 2 2 2 2 2 10" xfId="2248" xr:uid="{00000000-0005-0000-0000-0000C2080000}"/>
    <cellStyle name="Normal 2 2 2 2 2 6 2 2 2 2 2 11" xfId="2249" xr:uid="{00000000-0005-0000-0000-0000C3080000}"/>
    <cellStyle name="Normal 2 2 2 2 2 6 2 2 2 2 2 12" xfId="2250" xr:uid="{00000000-0005-0000-0000-0000C4080000}"/>
    <cellStyle name="Normal 2 2 2 2 2 6 2 2 2 2 2 13" xfId="2251" xr:uid="{00000000-0005-0000-0000-0000C5080000}"/>
    <cellStyle name="Normal 2 2 2 2 2 6 2 2 2 2 2 2" xfId="2252" xr:uid="{00000000-0005-0000-0000-0000C6080000}"/>
    <cellStyle name="Normal 2 2 2 2 2 6 2 2 2 2 2 2 2" xfId="2253" xr:uid="{00000000-0005-0000-0000-0000C7080000}"/>
    <cellStyle name="Normal 2 2 2 2 2 6 2 2 2 2 2 2 3" xfId="2254" xr:uid="{00000000-0005-0000-0000-0000C8080000}"/>
    <cellStyle name="Normal 2 2 2 2 2 6 2 2 2 2 2 3" xfId="2255" xr:uid="{00000000-0005-0000-0000-0000C9080000}"/>
    <cellStyle name="Normal 2 2 2 2 2 6 2 2 2 2 2 4" xfId="2256" xr:uid="{00000000-0005-0000-0000-0000CA080000}"/>
    <cellStyle name="Normal 2 2 2 2 2 6 2 2 2 2 2 5" xfId="2257" xr:uid="{00000000-0005-0000-0000-0000CB080000}"/>
    <cellStyle name="Normal 2 2 2 2 2 6 2 2 2 2 2 6" xfId="2258" xr:uid="{00000000-0005-0000-0000-0000CC080000}"/>
    <cellStyle name="Normal 2 2 2 2 2 6 2 2 2 2 2 7" xfId="2259" xr:uid="{00000000-0005-0000-0000-0000CD080000}"/>
    <cellStyle name="Normal 2 2 2 2 2 6 2 2 2 2 2 8" xfId="2260" xr:uid="{00000000-0005-0000-0000-0000CE080000}"/>
    <cellStyle name="Normal 2 2 2 2 2 6 2 2 2 2 2 9" xfId="2261" xr:uid="{00000000-0005-0000-0000-0000CF080000}"/>
    <cellStyle name="Normal 2 2 2 2 2 6 2 2 2 2 3" xfId="2262" xr:uid="{00000000-0005-0000-0000-0000D0080000}"/>
    <cellStyle name="Normal 2 2 2 2 2 6 2 2 2 2 4" xfId="2263" xr:uid="{00000000-0005-0000-0000-0000D1080000}"/>
    <cellStyle name="Normal 2 2 2 2 2 6 2 2 2 2 4 2" xfId="2264" xr:uid="{00000000-0005-0000-0000-0000D2080000}"/>
    <cellStyle name="Normal 2 2 2 2 2 6 2 2 2 2 4 3" xfId="2265" xr:uid="{00000000-0005-0000-0000-0000D3080000}"/>
    <cellStyle name="Normal 2 2 2 2 2 6 2 2 2 2 5" xfId="2266" xr:uid="{00000000-0005-0000-0000-0000D4080000}"/>
    <cellStyle name="Normal 2 2 2 2 2 6 2 2 2 2 6" xfId="2267" xr:uid="{00000000-0005-0000-0000-0000D5080000}"/>
    <cellStyle name="Normal 2 2 2 2 2 6 2 2 2 2 7" xfId="2268" xr:uid="{00000000-0005-0000-0000-0000D6080000}"/>
    <cellStyle name="Normal 2 2 2 2 2 6 2 2 2 2 8" xfId="2269" xr:uid="{00000000-0005-0000-0000-0000D7080000}"/>
    <cellStyle name="Normal 2 2 2 2 2 6 2 2 2 2 9" xfId="2270" xr:uid="{00000000-0005-0000-0000-0000D8080000}"/>
    <cellStyle name="Normal 2 2 2 2 2 6 2 2 2 3" xfId="2271" xr:uid="{00000000-0005-0000-0000-0000D9080000}"/>
    <cellStyle name="Normal 2 2 2 2 2 6 2 2 2 4" xfId="2272" xr:uid="{00000000-0005-0000-0000-0000DA080000}"/>
    <cellStyle name="Normal 2 2 2 2 2 6 2 2 2 5" xfId="2273" xr:uid="{00000000-0005-0000-0000-0000DB080000}"/>
    <cellStyle name="Normal 2 2 2 2 2 6 2 2 2 6" xfId="2274" xr:uid="{00000000-0005-0000-0000-0000DC080000}"/>
    <cellStyle name="Normal 2 2 2 2 2 6 2 2 2 7" xfId="2275" xr:uid="{00000000-0005-0000-0000-0000DD080000}"/>
    <cellStyle name="Normal 2 2 2 2 2 6 2 2 2 8" xfId="2276" xr:uid="{00000000-0005-0000-0000-0000DE080000}"/>
    <cellStyle name="Normal 2 2 2 2 2 6 2 2 2 8 10" xfId="2277" xr:uid="{00000000-0005-0000-0000-0000DF080000}"/>
    <cellStyle name="Normal 2 2 2 2 2 6 2 2 2 8 11" xfId="2278" xr:uid="{00000000-0005-0000-0000-0000E0080000}"/>
    <cellStyle name="Normal 2 2 2 2 2 6 2 2 2 8 12" xfId="2279" xr:uid="{00000000-0005-0000-0000-0000E1080000}"/>
    <cellStyle name="Normal 2 2 2 2 2 6 2 2 2 8 13" xfId="2280" xr:uid="{00000000-0005-0000-0000-0000E2080000}"/>
    <cellStyle name="Normal 2 2 2 2 2 6 2 2 2 8 2" xfId="2281" xr:uid="{00000000-0005-0000-0000-0000E3080000}"/>
    <cellStyle name="Normal 2 2 2 2 2 6 2 2 2 8 2 2" xfId="2282" xr:uid="{00000000-0005-0000-0000-0000E4080000}"/>
    <cellStyle name="Normal 2 2 2 2 2 6 2 2 2 8 2 3" xfId="2283" xr:uid="{00000000-0005-0000-0000-0000E5080000}"/>
    <cellStyle name="Normal 2 2 2 2 2 6 2 2 2 8 3" xfId="2284" xr:uid="{00000000-0005-0000-0000-0000E6080000}"/>
    <cellStyle name="Normal 2 2 2 2 2 6 2 2 2 8 4" xfId="2285" xr:uid="{00000000-0005-0000-0000-0000E7080000}"/>
    <cellStyle name="Normal 2 2 2 2 2 6 2 2 2 8 5" xfId="2286" xr:uid="{00000000-0005-0000-0000-0000E8080000}"/>
    <cellStyle name="Normal 2 2 2 2 2 6 2 2 2 8 6" xfId="2287" xr:uid="{00000000-0005-0000-0000-0000E9080000}"/>
    <cellStyle name="Normal 2 2 2 2 2 6 2 2 2 8 7" xfId="2288" xr:uid="{00000000-0005-0000-0000-0000EA080000}"/>
    <cellStyle name="Normal 2 2 2 2 2 6 2 2 2 8 8" xfId="2289" xr:uid="{00000000-0005-0000-0000-0000EB080000}"/>
    <cellStyle name="Normal 2 2 2 2 2 6 2 2 2 8 9" xfId="2290" xr:uid="{00000000-0005-0000-0000-0000EC080000}"/>
    <cellStyle name="Normal 2 2 2 2 2 6 2 2 2 9" xfId="2291" xr:uid="{00000000-0005-0000-0000-0000ED080000}"/>
    <cellStyle name="Normal 2 2 2 2 2 6 2 2 2 9 2" xfId="2292" xr:uid="{00000000-0005-0000-0000-0000EE080000}"/>
    <cellStyle name="Normal 2 2 2 2 2 6 2 2 2 9 3" xfId="2293" xr:uid="{00000000-0005-0000-0000-0000EF080000}"/>
    <cellStyle name="Normal 2 2 2 2 2 6 2 2 3" xfId="2294" xr:uid="{00000000-0005-0000-0000-0000F0080000}"/>
    <cellStyle name="Normal 2 2 2 2 2 6 2 2 3 10" xfId="2295" xr:uid="{00000000-0005-0000-0000-0000F1080000}"/>
    <cellStyle name="Normal 2 2 2 2 2 6 2 2 3 11" xfId="2296" xr:uid="{00000000-0005-0000-0000-0000F2080000}"/>
    <cellStyle name="Normal 2 2 2 2 2 6 2 2 3 12" xfId="2297" xr:uid="{00000000-0005-0000-0000-0000F3080000}"/>
    <cellStyle name="Normal 2 2 2 2 2 6 2 2 3 13" xfId="2298" xr:uid="{00000000-0005-0000-0000-0000F4080000}"/>
    <cellStyle name="Normal 2 2 2 2 2 6 2 2 3 14" xfId="2299" xr:uid="{00000000-0005-0000-0000-0000F5080000}"/>
    <cellStyle name="Normal 2 2 2 2 2 6 2 2 3 2" xfId="2300" xr:uid="{00000000-0005-0000-0000-0000F6080000}"/>
    <cellStyle name="Normal 2 2 2 2 2 6 2 2 3 2 10" xfId="2301" xr:uid="{00000000-0005-0000-0000-0000F7080000}"/>
    <cellStyle name="Normal 2 2 2 2 2 6 2 2 3 2 11" xfId="2302" xr:uid="{00000000-0005-0000-0000-0000F8080000}"/>
    <cellStyle name="Normal 2 2 2 2 2 6 2 2 3 2 12" xfId="2303" xr:uid="{00000000-0005-0000-0000-0000F9080000}"/>
    <cellStyle name="Normal 2 2 2 2 2 6 2 2 3 2 13" xfId="2304" xr:uid="{00000000-0005-0000-0000-0000FA080000}"/>
    <cellStyle name="Normal 2 2 2 2 2 6 2 2 3 2 2" xfId="2305" xr:uid="{00000000-0005-0000-0000-0000FB080000}"/>
    <cellStyle name="Normal 2 2 2 2 2 6 2 2 3 2 2 2" xfId="2306" xr:uid="{00000000-0005-0000-0000-0000FC080000}"/>
    <cellStyle name="Normal 2 2 2 2 2 6 2 2 3 2 2 3" xfId="2307" xr:uid="{00000000-0005-0000-0000-0000FD080000}"/>
    <cellStyle name="Normal 2 2 2 2 2 6 2 2 3 2 3" xfId="2308" xr:uid="{00000000-0005-0000-0000-0000FE080000}"/>
    <cellStyle name="Normal 2 2 2 2 2 6 2 2 3 2 4" xfId="2309" xr:uid="{00000000-0005-0000-0000-0000FF080000}"/>
    <cellStyle name="Normal 2 2 2 2 2 6 2 2 3 2 5" xfId="2310" xr:uid="{00000000-0005-0000-0000-000000090000}"/>
    <cellStyle name="Normal 2 2 2 2 2 6 2 2 3 2 6" xfId="2311" xr:uid="{00000000-0005-0000-0000-000001090000}"/>
    <cellStyle name="Normal 2 2 2 2 2 6 2 2 3 2 7" xfId="2312" xr:uid="{00000000-0005-0000-0000-000002090000}"/>
    <cellStyle name="Normal 2 2 2 2 2 6 2 2 3 2 8" xfId="2313" xr:uid="{00000000-0005-0000-0000-000003090000}"/>
    <cellStyle name="Normal 2 2 2 2 2 6 2 2 3 2 9" xfId="2314" xr:uid="{00000000-0005-0000-0000-000004090000}"/>
    <cellStyle name="Normal 2 2 2 2 2 6 2 2 3 3" xfId="2315" xr:uid="{00000000-0005-0000-0000-000005090000}"/>
    <cellStyle name="Normal 2 2 2 2 2 6 2 2 3 4" xfId="2316" xr:uid="{00000000-0005-0000-0000-000006090000}"/>
    <cellStyle name="Normal 2 2 2 2 2 6 2 2 3 4 2" xfId="2317" xr:uid="{00000000-0005-0000-0000-000007090000}"/>
    <cellStyle name="Normal 2 2 2 2 2 6 2 2 3 4 3" xfId="2318" xr:uid="{00000000-0005-0000-0000-000008090000}"/>
    <cellStyle name="Normal 2 2 2 2 2 6 2 2 3 5" xfId="2319" xr:uid="{00000000-0005-0000-0000-000009090000}"/>
    <cellStyle name="Normal 2 2 2 2 2 6 2 2 3 6" xfId="2320" xr:uid="{00000000-0005-0000-0000-00000A090000}"/>
    <cellStyle name="Normal 2 2 2 2 2 6 2 2 3 7" xfId="2321" xr:uid="{00000000-0005-0000-0000-00000B090000}"/>
    <cellStyle name="Normal 2 2 2 2 2 6 2 2 3 8" xfId="2322" xr:uid="{00000000-0005-0000-0000-00000C090000}"/>
    <cellStyle name="Normal 2 2 2 2 2 6 2 2 3 9" xfId="2323" xr:uid="{00000000-0005-0000-0000-00000D090000}"/>
    <cellStyle name="Normal 2 2 2 2 2 6 2 2 4" xfId="2324" xr:uid="{00000000-0005-0000-0000-00000E090000}"/>
    <cellStyle name="Normal 2 2 2 2 2 6 2 2 5" xfId="2325" xr:uid="{00000000-0005-0000-0000-00000F090000}"/>
    <cellStyle name="Normal 2 2 2 2 2 6 2 2 6" xfId="2326" xr:uid="{00000000-0005-0000-0000-000010090000}"/>
    <cellStyle name="Normal 2 2 2 2 2 6 2 2 7" xfId="2327" xr:uid="{00000000-0005-0000-0000-000011090000}"/>
    <cellStyle name="Normal 2 2 2 2 2 6 2 2 8" xfId="2328" xr:uid="{00000000-0005-0000-0000-000012090000}"/>
    <cellStyle name="Normal 2 2 2 2 2 6 2 2 8 10" xfId="2329" xr:uid="{00000000-0005-0000-0000-000013090000}"/>
    <cellStyle name="Normal 2 2 2 2 2 6 2 2 8 11" xfId="2330" xr:uid="{00000000-0005-0000-0000-000014090000}"/>
    <cellStyle name="Normal 2 2 2 2 2 6 2 2 8 12" xfId="2331" xr:uid="{00000000-0005-0000-0000-000015090000}"/>
    <cellStyle name="Normal 2 2 2 2 2 6 2 2 8 13" xfId="2332" xr:uid="{00000000-0005-0000-0000-000016090000}"/>
    <cellStyle name="Normal 2 2 2 2 2 6 2 2 8 2" xfId="2333" xr:uid="{00000000-0005-0000-0000-000017090000}"/>
    <cellStyle name="Normal 2 2 2 2 2 6 2 2 8 2 2" xfId="2334" xr:uid="{00000000-0005-0000-0000-000018090000}"/>
    <cellStyle name="Normal 2 2 2 2 2 6 2 2 8 2 3" xfId="2335" xr:uid="{00000000-0005-0000-0000-000019090000}"/>
    <cellStyle name="Normal 2 2 2 2 2 6 2 2 8 3" xfId="2336" xr:uid="{00000000-0005-0000-0000-00001A090000}"/>
    <cellStyle name="Normal 2 2 2 2 2 6 2 2 8 4" xfId="2337" xr:uid="{00000000-0005-0000-0000-00001B090000}"/>
    <cellStyle name="Normal 2 2 2 2 2 6 2 2 8 5" xfId="2338" xr:uid="{00000000-0005-0000-0000-00001C090000}"/>
    <cellStyle name="Normal 2 2 2 2 2 6 2 2 8 6" xfId="2339" xr:uid="{00000000-0005-0000-0000-00001D090000}"/>
    <cellStyle name="Normal 2 2 2 2 2 6 2 2 8 7" xfId="2340" xr:uid="{00000000-0005-0000-0000-00001E090000}"/>
    <cellStyle name="Normal 2 2 2 2 2 6 2 2 8 8" xfId="2341" xr:uid="{00000000-0005-0000-0000-00001F090000}"/>
    <cellStyle name="Normal 2 2 2 2 2 6 2 2 8 9" xfId="2342" xr:uid="{00000000-0005-0000-0000-000020090000}"/>
    <cellStyle name="Normal 2 2 2 2 2 6 2 2 9" xfId="2343" xr:uid="{00000000-0005-0000-0000-000021090000}"/>
    <cellStyle name="Normal 2 2 2 2 2 6 2 2 9 2" xfId="2344" xr:uid="{00000000-0005-0000-0000-000022090000}"/>
    <cellStyle name="Normal 2 2 2 2 2 6 2 2 9 3" xfId="2345" xr:uid="{00000000-0005-0000-0000-000023090000}"/>
    <cellStyle name="Normal 2 2 2 2 2 6 2 20" xfId="2346" xr:uid="{00000000-0005-0000-0000-000024090000}"/>
    <cellStyle name="Normal 2 2 2 2 2 6 2 21" xfId="2347" xr:uid="{00000000-0005-0000-0000-000025090000}"/>
    <cellStyle name="Normal 2 2 2 2 2 6 2 22" xfId="2348" xr:uid="{00000000-0005-0000-0000-000026090000}"/>
    <cellStyle name="Normal 2 2 2 2 2 6 2 23" xfId="2349" xr:uid="{00000000-0005-0000-0000-000027090000}"/>
    <cellStyle name="Normal 2 2 2 2 2 6 2 24" xfId="2350" xr:uid="{00000000-0005-0000-0000-000028090000}"/>
    <cellStyle name="Normal 2 2 2 2 2 6 2 25" xfId="2351" xr:uid="{00000000-0005-0000-0000-000029090000}"/>
    <cellStyle name="Normal 2 2 2 2 2 6 2 26" xfId="2352" xr:uid="{00000000-0005-0000-0000-00002A090000}"/>
    <cellStyle name="Normal 2 2 2 2 2 6 2 27" xfId="2353" xr:uid="{00000000-0005-0000-0000-00002B090000}"/>
    <cellStyle name="Normal 2 2 2 2 2 6 2 28" xfId="2354" xr:uid="{00000000-0005-0000-0000-00002C090000}"/>
    <cellStyle name="Normal 2 2 2 2 2 6 2 29" xfId="2355" xr:uid="{00000000-0005-0000-0000-00002D090000}"/>
    <cellStyle name="Normal 2 2 2 2 2 6 2 3" xfId="2356" xr:uid="{00000000-0005-0000-0000-00002E090000}"/>
    <cellStyle name="Normal 2 2 2 2 2 6 2 30" xfId="2357" xr:uid="{00000000-0005-0000-0000-00002F090000}"/>
    <cellStyle name="Normal 2 2 2 2 2 6 2 31" xfId="2358" xr:uid="{00000000-0005-0000-0000-000030090000}"/>
    <cellStyle name="Normal 2 2 2 2 2 6 2 32" xfId="2359" xr:uid="{00000000-0005-0000-0000-000031090000}"/>
    <cellStyle name="Normal 2 2 2 2 2 6 2 33" xfId="2360" xr:uid="{00000000-0005-0000-0000-000032090000}"/>
    <cellStyle name="Normal 2 2 2 2 2 6 2 34" xfId="2361" xr:uid="{00000000-0005-0000-0000-000033090000}"/>
    <cellStyle name="Normal 2 2 2 2 2 6 2 35" xfId="2362" xr:uid="{00000000-0005-0000-0000-000034090000}"/>
    <cellStyle name="Normal 2 2 2 2 2 6 2 36" xfId="2363" xr:uid="{00000000-0005-0000-0000-000035090000}"/>
    <cellStyle name="Normal 2 2 2 2 2 6 2 37" xfId="2364" xr:uid="{00000000-0005-0000-0000-000036090000}"/>
    <cellStyle name="Normal 2 2 2 2 2 6 2 38" xfId="2365" xr:uid="{00000000-0005-0000-0000-000037090000}"/>
    <cellStyle name="Normal 2 2 2 2 2 6 2 39" xfId="2366" xr:uid="{00000000-0005-0000-0000-000038090000}"/>
    <cellStyle name="Normal 2 2 2 2 2 6 2 4" xfId="2367" xr:uid="{00000000-0005-0000-0000-000039090000}"/>
    <cellStyle name="Normal 2 2 2 2 2 6 2 40" xfId="2368" xr:uid="{00000000-0005-0000-0000-00003A090000}"/>
    <cellStyle name="Normal 2 2 2 2 2 6 2 41" xfId="2369" xr:uid="{00000000-0005-0000-0000-00003B090000}"/>
    <cellStyle name="Normal 2 2 2 2 2 6 2 42" xfId="2370" xr:uid="{00000000-0005-0000-0000-00003C090000}"/>
    <cellStyle name="Normal 2 2 2 2 2 6 2 43" xfId="2371" xr:uid="{00000000-0005-0000-0000-00003D090000}"/>
    <cellStyle name="Normal 2 2 2 2 2 6 2 44" xfId="2372" xr:uid="{00000000-0005-0000-0000-00003E090000}"/>
    <cellStyle name="Normal 2 2 2 2 2 6 2 45" xfId="2373" xr:uid="{00000000-0005-0000-0000-00003F090000}"/>
    <cellStyle name="Normal 2 2 2 2 2 6 2 46" xfId="2374" xr:uid="{00000000-0005-0000-0000-000040090000}"/>
    <cellStyle name="Normal 2 2 2 2 2 6 2 47" xfId="2375" xr:uid="{00000000-0005-0000-0000-000041090000}"/>
    <cellStyle name="Normal 2 2 2 2 2 6 2 48" xfId="2376" xr:uid="{00000000-0005-0000-0000-000042090000}"/>
    <cellStyle name="Normal 2 2 2 2 2 6 2 49" xfId="2377" xr:uid="{00000000-0005-0000-0000-000043090000}"/>
    <cellStyle name="Normal 2 2 2 2 2 6 2 5" xfId="2378" xr:uid="{00000000-0005-0000-0000-000044090000}"/>
    <cellStyle name="Normal 2 2 2 2 2 6 2 50" xfId="2379" xr:uid="{00000000-0005-0000-0000-000045090000}"/>
    <cellStyle name="Normal 2 2 2 2 2 6 2 51" xfId="2380" xr:uid="{00000000-0005-0000-0000-000046090000}"/>
    <cellStyle name="Normal 2 2 2 2 2 6 2 52" xfId="2381" xr:uid="{00000000-0005-0000-0000-000047090000}"/>
    <cellStyle name="Normal 2 2 2 2 2 6 2 53" xfId="2382" xr:uid="{00000000-0005-0000-0000-000048090000}"/>
    <cellStyle name="Normal 2 2 2 2 2 6 2 54" xfId="2383" xr:uid="{00000000-0005-0000-0000-000049090000}"/>
    <cellStyle name="Normal 2 2 2 2 2 6 2 55" xfId="2384" xr:uid="{00000000-0005-0000-0000-00004A090000}"/>
    <cellStyle name="Normal 2 2 2 2 2 6 2 56" xfId="2385" xr:uid="{00000000-0005-0000-0000-00004B090000}"/>
    <cellStyle name="Normal 2 2 2 2 2 6 2 57" xfId="2386" xr:uid="{00000000-0005-0000-0000-00004C090000}"/>
    <cellStyle name="Normal 2 2 2 2 2 6 2 58" xfId="2387" xr:uid="{00000000-0005-0000-0000-00004D090000}"/>
    <cellStyle name="Normal 2 2 2 2 2 6 2 59" xfId="2388" xr:uid="{00000000-0005-0000-0000-00004E090000}"/>
    <cellStyle name="Normal 2 2 2 2 2 6 2 6" xfId="2389" xr:uid="{00000000-0005-0000-0000-00004F090000}"/>
    <cellStyle name="Normal 2 2 2 2 2 6 2 60" xfId="2390" xr:uid="{00000000-0005-0000-0000-000050090000}"/>
    <cellStyle name="Normal 2 2 2 2 2 6 2 61" xfId="2391" xr:uid="{00000000-0005-0000-0000-000051090000}"/>
    <cellStyle name="Normal 2 2 2 2 2 6 2 62" xfId="2392" xr:uid="{00000000-0005-0000-0000-000052090000}"/>
    <cellStyle name="Normal 2 2 2 2 2 6 2 63" xfId="2393" xr:uid="{00000000-0005-0000-0000-000053090000}"/>
    <cellStyle name="Normal 2 2 2 2 2 6 2 64" xfId="2394" xr:uid="{00000000-0005-0000-0000-000054090000}"/>
    <cellStyle name="Normal 2 2 2 2 2 6 2 65" xfId="2395" xr:uid="{00000000-0005-0000-0000-000055090000}"/>
    <cellStyle name="Normal 2 2 2 2 2 6 2 66" xfId="2396" xr:uid="{00000000-0005-0000-0000-000056090000}"/>
    <cellStyle name="Normal 2 2 2 2 2 6 2 67" xfId="2397" xr:uid="{00000000-0005-0000-0000-000057090000}"/>
    <cellStyle name="Normal 2 2 2 2 2 6 2 68" xfId="2398" xr:uid="{00000000-0005-0000-0000-000058090000}"/>
    <cellStyle name="Normal 2 2 2 2 2 6 2 69" xfId="2399" xr:uid="{00000000-0005-0000-0000-000059090000}"/>
    <cellStyle name="Normal 2 2 2 2 2 6 2 69 10" xfId="2400" xr:uid="{00000000-0005-0000-0000-00005A090000}"/>
    <cellStyle name="Normal 2 2 2 2 2 6 2 69 11" xfId="2401" xr:uid="{00000000-0005-0000-0000-00005B090000}"/>
    <cellStyle name="Normal 2 2 2 2 2 6 2 69 12" xfId="2402" xr:uid="{00000000-0005-0000-0000-00005C090000}"/>
    <cellStyle name="Normal 2 2 2 2 2 6 2 69 13" xfId="2403" xr:uid="{00000000-0005-0000-0000-00005D090000}"/>
    <cellStyle name="Normal 2 2 2 2 2 6 2 69 14" xfId="2404" xr:uid="{00000000-0005-0000-0000-00005E090000}"/>
    <cellStyle name="Normal 2 2 2 2 2 6 2 69 2" xfId="2405" xr:uid="{00000000-0005-0000-0000-00005F090000}"/>
    <cellStyle name="Normal 2 2 2 2 2 6 2 69 2 10" xfId="2406" xr:uid="{00000000-0005-0000-0000-000060090000}"/>
    <cellStyle name="Normal 2 2 2 2 2 6 2 69 2 11" xfId="2407" xr:uid="{00000000-0005-0000-0000-000061090000}"/>
    <cellStyle name="Normal 2 2 2 2 2 6 2 69 2 12" xfId="2408" xr:uid="{00000000-0005-0000-0000-000062090000}"/>
    <cellStyle name="Normal 2 2 2 2 2 6 2 69 2 13" xfId="2409" xr:uid="{00000000-0005-0000-0000-000063090000}"/>
    <cellStyle name="Normal 2 2 2 2 2 6 2 69 2 2" xfId="2410" xr:uid="{00000000-0005-0000-0000-000064090000}"/>
    <cellStyle name="Normal 2 2 2 2 2 6 2 69 2 2 2" xfId="2411" xr:uid="{00000000-0005-0000-0000-000065090000}"/>
    <cellStyle name="Normal 2 2 2 2 2 6 2 69 2 2 3" xfId="2412" xr:uid="{00000000-0005-0000-0000-000066090000}"/>
    <cellStyle name="Normal 2 2 2 2 2 6 2 69 2 3" xfId="2413" xr:uid="{00000000-0005-0000-0000-000067090000}"/>
    <cellStyle name="Normal 2 2 2 2 2 6 2 69 2 4" xfId="2414" xr:uid="{00000000-0005-0000-0000-000068090000}"/>
    <cellStyle name="Normal 2 2 2 2 2 6 2 69 2 5" xfId="2415" xr:uid="{00000000-0005-0000-0000-000069090000}"/>
    <cellStyle name="Normal 2 2 2 2 2 6 2 69 2 6" xfId="2416" xr:uid="{00000000-0005-0000-0000-00006A090000}"/>
    <cellStyle name="Normal 2 2 2 2 2 6 2 69 2 7" xfId="2417" xr:uid="{00000000-0005-0000-0000-00006B090000}"/>
    <cellStyle name="Normal 2 2 2 2 2 6 2 69 2 8" xfId="2418" xr:uid="{00000000-0005-0000-0000-00006C090000}"/>
    <cellStyle name="Normal 2 2 2 2 2 6 2 69 2 9" xfId="2419" xr:uid="{00000000-0005-0000-0000-00006D090000}"/>
    <cellStyle name="Normal 2 2 2 2 2 6 2 69 3" xfId="2420" xr:uid="{00000000-0005-0000-0000-00006E090000}"/>
    <cellStyle name="Normal 2 2 2 2 2 6 2 69 4" xfId="2421" xr:uid="{00000000-0005-0000-0000-00006F090000}"/>
    <cellStyle name="Normal 2 2 2 2 2 6 2 69 4 2" xfId="2422" xr:uid="{00000000-0005-0000-0000-000070090000}"/>
    <cellStyle name="Normal 2 2 2 2 2 6 2 69 4 3" xfId="2423" xr:uid="{00000000-0005-0000-0000-000071090000}"/>
    <cellStyle name="Normal 2 2 2 2 2 6 2 69 5" xfId="2424" xr:uid="{00000000-0005-0000-0000-000072090000}"/>
    <cellStyle name="Normal 2 2 2 2 2 6 2 69 6" xfId="2425" xr:uid="{00000000-0005-0000-0000-000073090000}"/>
    <cellStyle name="Normal 2 2 2 2 2 6 2 69 7" xfId="2426" xr:uid="{00000000-0005-0000-0000-000074090000}"/>
    <cellStyle name="Normal 2 2 2 2 2 6 2 69 8" xfId="2427" xr:uid="{00000000-0005-0000-0000-000075090000}"/>
    <cellStyle name="Normal 2 2 2 2 2 6 2 69 9" xfId="2428" xr:uid="{00000000-0005-0000-0000-000076090000}"/>
    <cellStyle name="Normal 2 2 2 2 2 6 2 7" xfId="2429" xr:uid="{00000000-0005-0000-0000-000077090000}"/>
    <cellStyle name="Normal 2 2 2 2 2 6 2 70" xfId="2430" xr:uid="{00000000-0005-0000-0000-000078090000}"/>
    <cellStyle name="Normal 2 2 2 2 2 6 2 71" xfId="2431" xr:uid="{00000000-0005-0000-0000-000079090000}"/>
    <cellStyle name="Normal 2 2 2 2 2 6 2 72" xfId="2432" xr:uid="{00000000-0005-0000-0000-00007A090000}"/>
    <cellStyle name="Normal 2 2 2 2 2 6 2 73" xfId="2433" xr:uid="{00000000-0005-0000-0000-00007B090000}"/>
    <cellStyle name="Normal 2 2 2 2 2 6 2 74" xfId="2434" xr:uid="{00000000-0005-0000-0000-00007C090000}"/>
    <cellStyle name="Normal 2 2 2 2 2 6 2 74 10" xfId="2435" xr:uid="{00000000-0005-0000-0000-00007D090000}"/>
    <cellStyle name="Normal 2 2 2 2 2 6 2 74 11" xfId="2436" xr:uid="{00000000-0005-0000-0000-00007E090000}"/>
    <cellStyle name="Normal 2 2 2 2 2 6 2 74 12" xfId="2437" xr:uid="{00000000-0005-0000-0000-00007F090000}"/>
    <cellStyle name="Normal 2 2 2 2 2 6 2 74 13" xfId="2438" xr:uid="{00000000-0005-0000-0000-000080090000}"/>
    <cellStyle name="Normal 2 2 2 2 2 6 2 74 2" xfId="2439" xr:uid="{00000000-0005-0000-0000-000081090000}"/>
    <cellStyle name="Normal 2 2 2 2 2 6 2 74 2 2" xfId="2440" xr:uid="{00000000-0005-0000-0000-000082090000}"/>
    <cellStyle name="Normal 2 2 2 2 2 6 2 74 2 3" xfId="2441" xr:uid="{00000000-0005-0000-0000-000083090000}"/>
    <cellStyle name="Normal 2 2 2 2 2 6 2 74 3" xfId="2442" xr:uid="{00000000-0005-0000-0000-000084090000}"/>
    <cellStyle name="Normal 2 2 2 2 2 6 2 74 4" xfId="2443" xr:uid="{00000000-0005-0000-0000-000085090000}"/>
    <cellStyle name="Normal 2 2 2 2 2 6 2 74 5" xfId="2444" xr:uid="{00000000-0005-0000-0000-000086090000}"/>
    <cellStyle name="Normal 2 2 2 2 2 6 2 74 6" xfId="2445" xr:uid="{00000000-0005-0000-0000-000087090000}"/>
    <cellStyle name="Normal 2 2 2 2 2 6 2 74 7" xfId="2446" xr:uid="{00000000-0005-0000-0000-000088090000}"/>
    <cellStyle name="Normal 2 2 2 2 2 6 2 74 8" xfId="2447" xr:uid="{00000000-0005-0000-0000-000089090000}"/>
    <cellStyle name="Normal 2 2 2 2 2 6 2 74 9" xfId="2448" xr:uid="{00000000-0005-0000-0000-00008A090000}"/>
    <cellStyle name="Normal 2 2 2 2 2 6 2 75" xfId="2449" xr:uid="{00000000-0005-0000-0000-00008B090000}"/>
    <cellStyle name="Normal 2 2 2 2 2 6 2 75 2" xfId="2450" xr:uid="{00000000-0005-0000-0000-00008C090000}"/>
    <cellStyle name="Normal 2 2 2 2 2 6 2 75 3" xfId="2451" xr:uid="{00000000-0005-0000-0000-00008D090000}"/>
    <cellStyle name="Normal 2 2 2 2 2 6 2 76" xfId="2452" xr:uid="{00000000-0005-0000-0000-00008E090000}"/>
    <cellStyle name="Normal 2 2 2 2 2 6 2 77" xfId="2453" xr:uid="{00000000-0005-0000-0000-00008F090000}"/>
    <cellStyle name="Normal 2 2 2 2 2 6 2 78" xfId="2454" xr:uid="{00000000-0005-0000-0000-000090090000}"/>
    <cellStyle name="Normal 2 2 2 2 2 6 2 79" xfId="2455" xr:uid="{00000000-0005-0000-0000-000091090000}"/>
    <cellStyle name="Normal 2 2 2 2 2 6 2 8" xfId="2456" xr:uid="{00000000-0005-0000-0000-000092090000}"/>
    <cellStyle name="Normal 2 2 2 2 2 6 2 80" xfId="2457" xr:uid="{00000000-0005-0000-0000-000093090000}"/>
    <cellStyle name="Normal 2 2 2 2 2 6 2 81" xfId="2458" xr:uid="{00000000-0005-0000-0000-000094090000}"/>
    <cellStyle name="Normal 2 2 2 2 2 6 2 82" xfId="2459" xr:uid="{00000000-0005-0000-0000-000095090000}"/>
    <cellStyle name="Normal 2 2 2 2 2 6 2 83" xfId="2460" xr:uid="{00000000-0005-0000-0000-000096090000}"/>
    <cellStyle name="Normal 2 2 2 2 2 6 2 84" xfId="2461" xr:uid="{00000000-0005-0000-0000-000097090000}"/>
    <cellStyle name="Normal 2 2 2 2 2 6 2 85" xfId="2462" xr:uid="{00000000-0005-0000-0000-000098090000}"/>
    <cellStyle name="Normal 2 2 2 2 2 6 2 9" xfId="2463" xr:uid="{00000000-0005-0000-0000-000099090000}"/>
    <cellStyle name="Normal 2 2 2 2 2 6 20" xfId="2464" xr:uid="{00000000-0005-0000-0000-00009A090000}"/>
    <cellStyle name="Normal 2 2 2 2 2 6 21" xfId="2465" xr:uid="{00000000-0005-0000-0000-00009B090000}"/>
    <cellStyle name="Normal 2 2 2 2 2 6 22" xfId="2466" xr:uid="{00000000-0005-0000-0000-00009C090000}"/>
    <cellStyle name="Normal 2 2 2 2 2 6 23" xfId="2467" xr:uid="{00000000-0005-0000-0000-00009D090000}"/>
    <cellStyle name="Normal 2 2 2 2 2 6 24" xfId="2468" xr:uid="{00000000-0005-0000-0000-00009E090000}"/>
    <cellStyle name="Normal 2 2 2 2 2 6 25" xfId="2469" xr:uid="{00000000-0005-0000-0000-00009F090000}"/>
    <cellStyle name="Normal 2 2 2 2 2 6 26" xfId="2470" xr:uid="{00000000-0005-0000-0000-0000A0090000}"/>
    <cellStyle name="Normal 2 2 2 2 2 6 27" xfId="2471" xr:uid="{00000000-0005-0000-0000-0000A1090000}"/>
    <cellStyle name="Normal 2 2 2 2 2 6 28" xfId="2472" xr:uid="{00000000-0005-0000-0000-0000A2090000}"/>
    <cellStyle name="Normal 2 2 2 2 2 6 29" xfId="2473" xr:uid="{00000000-0005-0000-0000-0000A3090000}"/>
    <cellStyle name="Normal 2 2 2 2 2 6 3" xfId="2474" xr:uid="{00000000-0005-0000-0000-0000A4090000}"/>
    <cellStyle name="Normal 2 2 2 2 2 6 3 2" xfId="2475" xr:uid="{00000000-0005-0000-0000-0000A5090000}"/>
    <cellStyle name="Normal 2 2 2 2 2 6 30" xfId="2476" xr:uid="{00000000-0005-0000-0000-0000A6090000}"/>
    <cellStyle name="Normal 2 2 2 2 2 6 31" xfId="2477" xr:uid="{00000000-0005-0000-0000-0000A7090000}"/>
    <cellStyle name="Normal 2 2 2 2 2 6 32" xfId="2478" xr:uid="{00000000-0005-0000-0000-0000A8090000}"/>
    <cellStyle name="Normal 2 2 2 2 2 6 33" xfId="2479" xr:uid="{00000000-0005-0000-0000-0000A9090000}"/>
    <cellStyle name="Normal 2 2 2 2 2 6 34" xfId="2480" xr:uid="{00000000-0005-0000-0000-0000AA090000}"/>
    <cellStyle name="Normal 2 2 2 2 2 6 35" xfId="2481" xr:uid="{00000000-0005-0000-0000-0000AB090000}"/>
    <cellStyle name="Normal 2 2 2 2 2 6 36" xfId="2482" xr:uid="{00000000-0005-0000-0000-0000AC090000}"/>
    <cellStyle name="Normal 2 2 2 2 2 6 37" xfId="2483" xr:uid="{00000000-0005-0000-0000-0000AD090000}"/>
    <cellStyle name="Normal 2 2 2 2 2 6 38" xfId="2484" xr:uid="{00000000-0005-0000-0000-0000AE090000}"/>
    <cellStyle name="Normal 2 2 2 2 2 6 39" xfId="2485" xr:uid="{00000000-0005-0000-0000-0000AF090000}"/>
    <cellStyle name="Normal 2 2 2 2 2 6 4" xfId="2486" xr:uid="{00000000-0005-0000-0000-0000B0090000}"/>
    <cellStyle name="Normal 2 2 2 2 2 6 40" xfId="2487" xr:uid="{00000000-0005-0000-0000-0000B1090000}"/>
    <cellStyle name="Normal 2 2 2 2 2 6 41" xfId="2488" xr:uid="{00000000-0005-0000-0000-0000B2090000}"/>
    <cellStyle name="Normal 2 2 2 2 2 6 42" xfId="2489" xr:uid="{00000000-0005-0000-0000-0000B3090000}"/>
    <cellStyle name="Normal 2 2 2 2 2 6 43" xfId="2490" xr:uid="{00000000-0005-0000-0000-0000B4090000}"/>
    <cellStyle name="Normal 2 2 2 2 2 6 44" xfId="2491" xr:uid="{00000000-0005-0000-0000-0000B5090000}"/>
    <cellStyle name="Normal 2 2 2 2 2 6 45" xfId="2492" xr:uid="{00000000-0005-0000-0000-0000B6090000}"/>
    <cellStyle name="Normal 2 2 2 2 2 6 46" xfId="2493" xr:uid="{00000000-0005-0000-0000-0000B7090000}"/>
    <cellStyle name="Normal 2 2 2 2 2 6 47" xfId="2494" xr:uid="{00000000-0005-0000-0000-0000B8090000}"/>
    <cellStyle name="Normal 2 2 2 2 2 6 48" xfId="2495" xr:uid="{00000000-0005-0000-0000-0000B9090000}"/>
    <cellStyle name="Normal 2 2 2 2 2 6 49" xfId="2496" xr:uid="{00000000-0005-0000-0000-0000BA090000}"/>
    <cellStyle name="Normal 2 2 2 2 2 6 5" xfId="2497" xr:uid="{00000000-0005-0000-0000-0000BB090000}"/>
    <cellStyle name="Normal 2 2 2 2 2 6 50" xfId="2498" xr:uid="{00000000-0005-0000-0000-0000BC090000}"/>
    <cellStyle name="Normal 2 2 2 2 2 6 51" xfId="2499" xr:uid="{00000000-0005-0000-0000-0000BD090000}"/>
    <cellStyle name="Normal 2 2 2 2 2 6 52" xfId="2500" xr:uid="{00000000-0005-0000-0000-0000BE090000}"/>
    <cellStyle name="Normal 2 2 2 2 2 6 53" xfId="2501" xr:uid="{00000000-0005-0000-0000-0000BF090000}"/>
    <cellStyle name="Normal 2 2 2 2 2 6 54" xfId="2502" xr:uid="{00000000-0005-0000-0000-0000C0090000}"/>
    <cellStyle name="Normal 2 2 2 2 2 6 55" xfId="2503" xr:uid="{00000000-0005-0000-0000-0000C1090000}"/>
    <cellStyle name="Normal 2 2 2 2 2 6 56" xfId="2504" xr:uid="{00000000-0005-0000-0000-0000C2090000}"/>
    <cellStyle name="Normal 2 2 2 2 2 6 57" xfId="2505" xr:uid="{00000000-0005-0000-0000-0000C3090000}"/>
    <cellStyle name="Normal 2 2 2 2 2 6 58" xfId="2506" xr:uid="{00000000-0005-0000-0000-0000C4090000}"/>
    <cellStyle name="Normal 2 2 2 2 2 6 59" xfId="2507" xr:uid="{00000000-0005-0000-0000-0000C5090000}"/>
    <cellStyle name="Normal 2 2 2 2 2 6 6" xfId="2508" xr:uid="{00000000-0005-0000-0000-0000C6090000}"/>
    <cellStyle name="Normal 2 2 2 2 2 6 60" xfId="2509" xr:uid="{00000000-0005-0000-0000-0000C7090000}"/>
    <cellStyle name="Normal 2 2 2 2 2 6 61" xfId="2510" xr:uid="{00000000-0005-0000-0000-0000C8090000}"/>
    <cellStyle name="Normal 2 2 2 2 2 6 62" xfId="2511" xr:uid="{00000000-0005-0000-0000-0000C9090000}"/>
    <cellStyle name="Normal 2 2 2 2 2 6 63" xfId="2512" xr:uid="{00000000-0005-0000-0000-0000CA090000}"/>
    <cellStyle name="Normal 2 2 2 2 2 6 64" xfId="2513" xr:uid="{00000000-0005-0000-0000-0000CB090000}"/>
    <cellStyle name="Normal 2 2 2 2 2 6 65" xfId="2514" xr:uid="{00000000-0005-0000-0000-0000CC090000}"/>
    <cellStyle name="Normal 2 2 2 2 2 6 66" xfId="2515" xr:uid="{00000000-0005-0000-0000-0000CD090000}"/>
    <cellStyle name="Normal 2 2 2 2 2 6 67" xfId="2516" xr:uid="{00000000-0005-0000-0000-0000CE090000}"/>
    <cellStyle name="Normal 2 2 2 2 2 6 68" xfId="2517" xr:uid="{00000000-0005-0000-0000-0000CF090000}"/>
    <cellStyle name="Normal 2 2 2 2 2 6 69" xfId="2518" xr:uid="{00000000-0005-0000-0000-0000D0090000}"/>
    <cellStyle name="Normal 2 2 2 2 2 6 69 10" xfId="2519" xr:uid="{00000000-0005-0000-0000-0000D1090000}"/>
    <cellStyle name="Normal 2 2 2 2 2 6 69 11" xfId="2520" xr:uid="{00000000-0005-0000-0000-0000D2090000}"/>
    <cellStyle name="Normal 2 2 2 2 2 6 69 12" xfId="2521" xr:uid="{00000000-0005-0000-0000-0000D3090000}"/>
    <cellStyle name="Normal 2 2 2 2 2 6 69 13" xfId="2522" xr:uid="{00000000-0005-0000-0000-0000D4090000}"/>
    <cellStyle name="Normal 2 2 2 2 2 6 69 14" xfId="2523" xr:uid="{00000000-0005-0000-0000-0000D5090000}"/>
    <cellStyle name="Normal 2 2 2 2 2 6 69 2" xfId="2524" xr:uid="{00000000-0005-0000-0000-0000D6090000}"/>
    <cellStyle name="Normal 2 2 2 2 2 6 69 2 10" xfId="2525" xr:uid="{00000000-0005-0000-0000-0000D7090000}"/>
    <cellStyle name="Normal 2 2 2 2 2 6 69 2 11" xfId="2526" xr:uid="{00000000-0005-0000-0000-0000D8090000}"/>
    <cellStyle name="Normal 2 2 2 2 2 6 69 2 12" xfId="2527" xr:uid="{00000000-0005-0000-0000-0000D9090000}"/>
    <cellStyle name="Normal 2 2 2 2 2 6 69 2 13" xfId="2528" xr:uid="{00000000-0005-0000-0000-0000DA090000}"/>
    <cellStyle name="Normal 2 2 2 2 2 6 69 2 2" xfId="2529" xr:uid="{00000000-0005-0000-0000-0000DB090000}"/>
    <cellStyle name="Normal 2 2 2 2 2 6 69 2 2 2" xfId="2530" xr:uid="{00000000-0005-0000-0000-0000DC090000}"/>
    <cellStyle name="Normal 2 2 2 2 2 6 69 2 2 3" xfId="2531" xr:uid="{00000000-0005-0000-0000-0000DD090000}"/>
    <cellStyle name="Normal 2 2 2 2 2 6 69 2 3" xfId="2532" xr:uid="{00000000-0005-0000-0000-0000DE090000}"/>
    <cellStyle name="Normal 2 2 2 2 2 6 69 2 4" xfId="2533" xr:uid="{00000000-0005-0000-0000-0000DF090000}"/>
    <cellStyle name="Normal 2 2 2 2 2 6 69 2 5" xfId="2534" xr:uid="{00000000-0005-0000-0000-0000E0090000}"/>
    <cellStyle name="Normal 2 2 2 2 2 6 69 2 6" xfId="2535" xr:uid="{00000000-0005-0000-0000-0000E1090000}"/>
    <cellStyle name="Normal 2 2 2 2 2 6 69 2 7" xfId="2536" xr:uid="{00000000-0005-0000-0000-0000E2090000}"/>
    <cellStyle name="Normal 2 2 2 2 2 6 69 2 8" xfId="2537" xr:uid="{00000000-0005-0000-0000-0000E3090000}"/>
    <cellStyle name="Normal 2 2 2 2 2 6 69 2 9" xfId="2538" xr:uid="{00000000-0005-0000-0000-0000E4090000}"/>
    <cellStyle name="Normal 2 2 2 2 2 6 69 3" xfId="2539" xr:uid="{00000000-0005-0000-0000-0000E5090000}"/>
    <cellStyle name="Normal 2 2 2 2 2 6 69 4" xfId="2540" xr:uid="{00000000-0005-0000-0000-0000E6090000}"/>
    <cellStyle name="Normal 2 2 2 2 2 6 69 4 2" xfId="2541" xr:uid="{00000000-0005-0000-0000-0000E7090000}"/>
    <cellStyle name="Normal 2 2 2 2 2 6 69 4 3" xfId="2542" xr:uid="{00000000-0005-0000-0000-0000E8090000}"/>
    <cellStyle name="Normal 2 2 2 2 2 6 69 5" xfId="2543" xr:uid="{00000000-0005-0000-0000-0000E9090000}"/>
    <cellStyle name="Normal 2 2 2 2 2 6 69 6" xfId="2544" xr:uid="{00000000-0005-0000-0000-0000EA090000}"/>
    <cellStyle name="Normal 2 2 2 2 2 6 69 7" xfId="2545" xr:uid="{00000000-0005-0000-0000-0000EB090000}"/>
    <cellStyle name="Normal 2 2 2 2 2 6 69 8" xfId="2546" xr:uid="{00000000-0005-0000-0000-0000EC090000}"/>
    <cellStyle name="Normal 2 2 2 2 2 6 69 9" xfId="2547" xr:uid="{00000000-0005-0000-0000-0000ED090000}"/>
    <cellStyle name="Normal 2 2 2 2 2 6 7" xfId="2548" xr:uid="{00000000-0005-0000-0000-0000EE090000}"/>
    <cellStyle name="Normal 2 2 2 2 2 6 70" xfId="2549" xr:uid="{00000000-0005-0000-0000-0000EF090000}"/>
    <cellStyle name="Normal 2 2 2 2 2 6 71" xfId="2550" xr:uid="{00000000-0005-0000-0000-0000F0090000}"/>
    <cellStyle name="Normal 2 2 2 2 2 6 72" xfId="2551" xr:uid="{00000000-0005-0000-0000-0000F1090000}"/>
    <cellStyle name="Normal 2 2 2 2 2 6 73" xfId="2552" xr:uid="{00000000-0005-0000-0000-0000F2090000}"/>
    <cellStyle name="Normal 2 2 2 2 2 6 74" xfId="2553" xr:uid="{00000000-0005-0000-0000-0000F3090000}"/>
    <cellStyle name="Normal 2 2 2 2 2 6 74 10" xfId="2554" xr:uid="{00000000-0005-0000-0000-0000F4090000}"/>
    <cellStyle name="Normal 2 2 2 2 2 6 74 11" xfId="2555" xr:uid="{00000000-0005-0000-0000-0000F5090000}"/>
    <cellStyle name="Normal 2 2 2 2 2 6 74 12" xfId="2556" xr:uid="{00000000-0005-0000-0000-0000F6090000}"/>
    <cellStyle name="Normal 2 2 2 2 2 6 74 13" xfId="2557" xr:uid="{00000000-0005-0000-0000-0000F7090000}"/>
    <cellStyle name="Normal 2 2 2 2 2 6 74 2" xfId="2558" xr:uid="{00000000-0005-0000-0000-0000F8090000}"/>
    <cellStyle name="Normal 2 2 2 2 2 6 74 2 2" xfId="2559" xr:uid="{00000000-0005-0000-0000-0000F9090000}"/>
    <cellStyle name="Normal 2 2 2 2 2 6 74 2 3" xfId="2560" xr:uid="{00000000-0005-0000-0000-0000FA090000}"/>
    <cellStyle name="Normal 2 2 2 2 2 6 74 3" xfId="2561" xr:uid="{00000000-0005-0000-0000-0000FB090000}"/>
    <cellStyle name="Normal 2 2 2 2 2 6 74 4" xfId="2562" xr:uid="{00000000-0005-0000-0000-0000FC090000}"/>
    <cellStyle name="Normal 2 2 2 2 2 6 74 5" xfId="2563" xr:uid="{00000000-0005-0000-0000-0000FD090000}"/>
    <cellStyle name="Normal 2 2 2 2 2 6 74 6" xfId="2564" xr:uid="{00000000-0005-0000-0000-0000FE090000}"/>
    <cellStyle name="Normal 2 2 2 2 2 6 74 7" xfId="2565" xr:uid="{00000000-0005-0000-0000-0000FF090000}"/>
    <cellStyle name="Normal 2 2 2 2 2 6 74 8" xfId="2566" xr:uid="{00000000-0005-0000-0000-0000000A0000}"/>
    <cellStyle name="Normal 2 2 2 2 2 6 74 9" xfId="2567" xr:uid="{00000000-0005-0000-0000-0000010A0000}"/>
    <cellStyle name="Normal 2 2 2 2 2 6 75" xfId="2568" xr:uid="{00000000-0005-0000-0000-0000020A0000}"/>
    <cellStyle name="Normal 2 2 2 2 2 6 75 2" xfId="2569" xr:uid="{00000000-0005-0000-0000-0000030A0000}"/>
    <cellStyle name="Normal 2 2 2 2 2 6 75 3" xfId="2570" xr:uid="{00000000-0005-0000-0000-0000040A0000}"/>
    <cellStyle name="Normal 2 2 2 2 2 6 76" xfId="2571" xr:uid="{00000000-0005-0000-0000-0000050A0000}"/>
    <cellStyle name="Normal 2 2 2 2 2 6 77" xfId="2572" xr:uid="{00000000-0005-0000-0000-0000060A0000}"/>
    <cellStyle name="Normal 2 2 2 2 2 6 78" xfId="2573" xr:uid="{00000000-0005-0000-0000-0000070A0000}"/>
    <cellStyle name="Normal 2 2 2 2 2 6 79" xfId="2574" xr:uid="{00000000-0005-0000-0000-0000080A0000}"/>
    <cellStyle name="Normal 2 2 2 2 2 6 8" xfId="2575" xr:uid="{00000000-0005-0000-0000-0000090A0000}"/>
    <cellStyle name="Normal 2 2 2 2 2 6 80" xfId="2576" xr:uid="{00000000-0005-0000-0000-00000A0A0000}"/>
    <cellStyle name="Normal 2 2 2 2 2 6 81" xfId="2577" xr:uid="{00000000-0005-0000-0000-00000B0A0000}"/>
    <cellStyle name="Normal 2 2 2 2 2 6 82" xfId="2578" xr:uid="{00000000-0005-0000-0000-00000C0A0000}"/>
    <cellStyle name="Normal 2 2 2 2 2 6 83" xfId="2579" xr:uid="{00000000-0005-0000-0000-00000D0A0000}"/>
    <cellStyle name="Normal 2 2 2 2 2 6 84" xfId="2580" xr:uid="{00000000-0005-0000-0000-00000E0A0000}"/>
    <cellStyle name="Normal 2 2 2 2 2 6 85" xfId="2581" xr:uid="{00000000-0005-0000-0000-00000F0A0000}"/>
    <cellStyle name="Normal 2 2 2 2 2 6 9" xfId="2582" xr:uid="{00000000-0005-0000-0000-0000100A0000}"/>
    <cellStyle name="Normal 2 2 2 2 2 60" xfId="2583" xr:uid="{00000000-0005-0000-0000-0000110A0000}"/>
    <cellStyle name="Normal 2 2 2 2 2 61" xfId="2584" xr:uid="{00000000-0005-0000-0000-0000120A0000}"/>
    <cellStyle name="Normal 2 2 2 2 2 62" xfId="2585" xr:uid="{00000000-0005-0000-0000-0000130A0000}"/>
    <cellStyle name="Normal 2 2 2 2 2 63" xfId="2586" xr:uid="{00000000-0005-0000-0000-0000140A0000}"/>
    <cellStyle name="Normal 2 2 2 2 2 64" xfId="2587" xr:uid="{00000000-0005-0000-0000-0000150A0000}"/>
    <cellStyle name="Normal 2 2 2 2 2 65" xfId="2588" xr:uid="{00000000-0005-0000-0000-0000160A0000}"/>
    <cellStyle name="Normal 2 2 2 2 2 66" xfId="2589" xr:uid="{00000000-0005-0000-0000-0000170A0000}"/>
    <cellStyle name="Normal 2 2 2 2 2 67" xfId="2590" xr:uid="{00000000-0005-0000-0000-0000180A0000}"/>
    <cellStyle name="Normal 2 2 2 2 2 68" xfId="2591" xr:uid="{00000000-0005-0000-0000-0000190A0000}"/>
    <cellStyle name="Normal 2 2 2 2 2 69" xfId="2592" xr:uid="{00000000-0005-0000-0000-00001A0A0000}"/>
    <cellStyle name="Normal 2 2 2 2 2 7" xfId="2593" xr:uid="{00000000-0005-0000-0000-00001B0A0000}"/>
    <cellStyle name="Normal 2 2 2 2 2 70" xfId="2594" xr:uid="{00000000-0005-0000-0000-00001C0A0000}"/>
    <cellStyle name="Normal 2 2 2 2 2 71" xfId="2595" xr:uid="{00000000-0005-0000-0000-00001D0A0000}"/>
    <cellStyle name="Normal 2 2 2 2 2 72" xfId="2596" xr:uid="{00000000-0005-0000-0000-00001E0A0000}"/>
    <cellStyle name="Normal 2 2 2 2 2 73" xfId="2597" xr:uid="{00000000-0005-0000-0000-00001F0A0000}"/>
    <cellStyle name="Normal 2 2 2 2 2 74" xfId="2598" xr:uid="{00000000-0005-0000-0000-0000200A0000}"/>
    <cellStyle name="Normal 2 2 2 2 2 75" xfId="2599" xr:uid="{00000000-0005-0000-0000-0000210A0000}"/>
    <cellStyle name="Normal 2 2 2 2 2 76" xfId="2600" xr:uid="{00000000-0005-0000-0000-0000220A0000}"/>
    <cellStyle name="Normal 2 2 2 2 2 77" xfId="2601" xr:uid="{00000000-0005-0000-0000-0000230A0000}"/>
    <cellStyle name="Normal 2 2 2 2 2 78" xfId="2602" xr:uid="{00000000-0005-0000-0000-0000240A0000}"/>
    <cellStyle name="Normal 2 2 2 2 2 79" xfId="2603" xr:uid="{00000000-0005-0000-0000-0000250A0000}"/>
    <cellStyle name="Normal 2 2 2 2 2 8" xfId="2604" xr:uid="{00000000-0005-0000-0000-0000260A0000}"/>
    <cellStyle name="Normal 2 2 2 2 2 80" xfId="2605" xr:uid="{00000000-0005-0000-0000-0000270A0000}"/>
    <cellStyle name="Normal 2 2 2 2 2 81" xfId="2606" xr:uid="{00000000-0005-0000-0000-0000280A0000}"/>
    <cellStyle name="Normal 2 2 2 2 2 82" xfId="2607" xr:uid="{00000000-0005-0000-0000-0000290A0000}"/>
    <cellStyle name="Normal 2 2 2 2 2 83" xfId="2608" xr:uid="{00000000-0005-0000-0000-00002A0A0000}"/>
    <cellStyle name="Normal 2 2 2 2 2 84" xfId="2609" xr:uid="{00000000-0005-0000-0000-00002B0A0000}"/>
    <cellStyle name="Normal 2 2 2 2 2 85" xfId="2610" xr:uid="{00000000-0005-0000-0000-00002C0A0000}"/>
    <cellStyle name="Normal 2 2 2 2 2 86" xfId="2611" xr:uid="{00000000-0005-0000-0000-00002D0A0000}"/>
    <cellStyle name="Normal 2 2 2 2 2 87" xfId="2612" xr:uid="{00000000-0005-0000-0000-00002E0A0000}"/>
    <cellStyle name="Normal 2 2 2 2 2 88" xfId="2613" xr:uid="{00000000-0005-0000-0000-00002F0A0000}"/>
    <cellStyle name="Normal 2 2 2 2 2 89" xfId="2614" xr:uid="{00000000-0005-0000-0000-0000300A0000}"/>
    <cellStyle name="Normal 2 2 2 2 2 9" xfId="2615" xr:uid="{00000000-0005-0000-0000-0000310A0000}"/>
    <cellStyle name="Normal 2 2 2 2 2 90" xfId="2616" xr:uid="{00000000-0005-0000-0000-0000320A0000}"/>
    <cellStyle name="Normal 2 2 2 2 2 91" xfId="2617" xr:uid="{00000000-0005-0000-0000-0000330A0000}"/>
    <cellStyle name="Normal 2 2 2 2 2 92" xfId="2618" xr:uid="{00000000-0005-0000-0000-0000340A0000}"/>
    <cellStyle name="Normal 2 2 2 2 2 93" xfId="2619" xr:uid="{00000000-0005-0000-0000-0000350A0000}"/>
    <cellStyle name="Normal 2 2 2 2 2 94" xfId="2620" xr:uid="{00000000-0005-0000-0000-0000360A0000}"/>
    <cellStyle name="Normal 2 2 2 2 2 95" xfId="2621" xr:uid="{00000000-0005-0000-0000-0000370A0000}"/>
    <cellStyle name="Normal 2 2 2 2 2 96" xfId="2622" xr:uid="{00000000-0005-0000-0000-0000380A0000}"/>
    <cellStyle name="Normal 2 2 2 2 2 97" xfId="2623" xr:uid="{00000000-0005-0000-0000-0000390A0000}"/>
    <cellStyle name="Normal 2 2 2 2 2 98" xfId="2624" xr:uid="{00000000-0005-0000-0000-00003A0A0000}"/>
    <cellStyle name="Normal 2 2 2 2 2 99" xfId="2625" xr:uid="{00000000-0005-0000-0000-00003B0A0000}"/>
    <cellStyle name="Normal 2 2 2 2 20" xfId="2626" xr:uid="{00000000-0005-0000-0000-00003C0A0000}"/>
    <cellStyle name="Normal 2 2 2 2 200" xfId="2627" xr:uid="{00000000-0005-0000-0000-00003D0A0000}"/>
    <cellStyle name="Normal 2 2 2 2 201" xfId="2628" xr:uid="{00000000-0005-0000-0000-00003E0A0000}"/>
    <cellStyle name="Normal 2 2 2 2 202" xfId="2629" xr:uid="{00000000-0005-0000-0000-00003F0A0000}"/>
    <cellStyle name="Normal 2 2 2 2 21" xfId="2630" xr:uid="{00000000-0005-0000-0000-0000400A0000}"/>
    <cellStyle name="Normal 2 2 2 2 22" xfId="2631" xr:uid="{00000000-0005-0000-0000-0000410A0000}"/>
    <cellStyle name="Normal 2 2 2 2 23" xfId="2632" xr:uid="{00000000-0005-0000-0000-0000420A0000}"/>
    <cellStyle name="Normal 2 2 2 2 24" xfId="2633" xr:uid="{00000000-0005-0000-0000-0000430A0000}"/>
    <cellStyle name="Normal 2 2 2 2 25" xfId="2634" xr:uid="{00000000-0005-0000-0000-0000440A0000}"/>
    <cellStyle name="Normal 2 2 2 2 26" xfId="2635" xr:uid="{00000000-0005-0000-0000-0000450A0000}"/>
    <cellStyle name="Normal 2 2 2 2 27" xfId="2636" xr:uid="{00000000-0005-0000-0000-0000460A0000}"/>
    <cellStyle name="Normal 2 2 2 2 28" xfId="2637" xr:uid="{00000000-0005-0000-0000-0000470A0000}"/>
    <cellStyle name="Normal 2 2 2 2 29" xfId="2638" xr:uid="{00000000-0005-0000-0000-0000480A0000}"/>
    <cellStyle name="Normal 2 2 2 2 3" xfId="2639" xr:uid="{00000000-0005-0000-0000-0000490A0000}"/>
    <cellStyle name="Normal 2 2 2 2 30" xfId="2640" xr:uid="{00000000-0005-0000-0000-00004A0A0000}"/>
    <cellStyle name="Normal 2 2 2 2 31" xfId="2641" xr:uid="{00000000-0005-0000-0000-00004B0A0000}"/>
    <cellStyle name="Normal 2 2 2 2 32" xfId="2642" xr:uid="{00000000-0005-0000-0000-00004C0A0000}"/>
    <cellStyle name="Normal 2 2 2 2 33" xfId="2643" xr:uid="{00000000-0005-0000-0000-00004D0A0000}"/>
    <cellStyle name="Normal 2 2 2 2 34" xfId="2644" xr:uid="{00000000-0005-0000-0000-00004E0A0000}"/>
    <cellStyle name="Normal 2 2 2 2 35" xfId="2645" xr:uid="{00000000-0005-0000-0000-00004F0A0000}"/>
    <cellStyle name="Normal 2 2 2 2 36" xfId="2646" xr:uid="{00000000-0005-0000-0000-0000500A0000}"/>
    <cellStyle name="Normal 2 2 2 2 37" xfId="2647" xr:uid="{00000000-0005-0000-0000-0000510A0000}"/>
    <cellStyle name="Normal 2 2 2 2 38" xfId="2648" xr:uid="{00000000-0005-0000-0000-0000520A0000}"/>
    <cellStyle name="Normal 2 2 2 2 39" xfId="2649" xr:uid="{00000000-0005-0000-0000-0000530A0000}"/>
    <cellStyle name="Normal 2 2 2 2 4" xfId="2650" xr:uid="{00000000-0005-0000-0000-0000540A0000}"/>
    <cellStyle name="Normal 2 2 2 2 40" xfId="2651" xr:uid="{00000000-0005-0000-0000-0000550A0000}"/>
    <cellStyle name="Normal 2 2 2 2 41" xfId="2652" xr:uid="{00000000-0005-0000-0000-0000560A0000}"/>
    <cellStyle name="Normal 2 2 2 2 42" xfId="2653" xr:uid="{00000000-0005-0000-0000-0000570A0000}"/>
    <cellStyle name="Normal 2 2 2 2 43" xfId="2654" xr:uid="{00000000-0005-0000-0000-0000580A0000}"/>
    <cellStyle name="Normal 2 2 2 2 44" xfId="2655" xr:uid="{00000000-0005-0000-0000-0000590A0000}"/>
    <cellStyle name="Normal 2 2 2 2 45" xfId="2656" xr:uid="{00000000-0005-0000-0000-00005A0A0000}"/>
    <cellStyle name="Normal 2 2 2 2 46" xfId="2657" xr:uid="{00000000-0005-0000-0000-00005B0A0000}"/>
    <cellStyle name="Normal 2 2 2 2 47" xfId="2658" xr:uid="{00000000-0005-0000-0000-00005C0A0000}"/>
    <cellStyle name="Normal 2 2 2 2 48" xfId="2659" xr:uid="{00000000-0005-0000-0000-00005D0A0000}"/>
    <cellStyle name="Normal 2 2 2 2 49" xfId="2660" xr:uid="{00000000-0005-0000-0000-00005E0A0000}"/>
    <cellStyle name="Normal 2 2 2 2 5" xfId="2661" xr:uid="{00000000-0005-0000-0000-00005F0A0000}"/>
    <cellStyle name="Normal 2 2 2 2 50" xfId="2662" xr:uid="{00000000-0005-0000-0000-0000600A0000}"/>
    <cellStyle name="Normal 2 2 2 2 51" xfId="2663" xr:uid="{00000000-0005-0000-0000-0000610A0000}"/>
    <cellStyle name="Normal 2 2 2 2 52" xfId="2664" xr:uid="{00000000-0005-0000-0000-0000620A0000}"/>
    <cellStyle name="Normal 2 2 2 2 53" xfId="2665" xr:uid="{00000000-0005-0000-0000-0000630A0000}"/>
    <cellStyle name="Normal 2 2 2 2 54" xfId="2666" xr:uid="{00000000-0005-0000-0000-0000640A0000}"/>
    <cellStyle name="Normal 2 2 2 2 55" xfId="2667" xr:uid="{00000000-0005-0000-0000-0000650A0000}"/>
    <cellStyle name="Normal 2 2 2 2 56" xfId="2668" xr:uid="{00000000-0005-0000-0000-0000660A0000}"/>
    <cellStyle name="Normal 2 2 2 2 57" xfId="2669" xr:uid="{00000000-0005-0000-0000-0000670A0000}"/>
    <cellStyle name="Normal 2 2 2 2 58" xfId="2670" xr:uid="{00000000-0005-0000-0000-0000680A0000}"/>
    <cellStyle name="Normal 2 2 2 2 59" xfId="2671" xr:uid="{00000000-0005-0000-0000-0000690A0000}"/>
    <cellStyle name="Normal 2 2 2 2 6" xfId="2672" xr:uid="{00000000-0005-0000-0000-00006A0A0000}"/>
    <cellStyle name="Normal 2 2 2 2 60" xfId="2673" xr:uid="{00000000-0005-0000-0000-00006B0A0000}"/>
    <cellStyle name="Normal 2 2 2 2 61" xfId="2674" xr:uid="{00000000-0005-0000-0000-00006C0A0000}"/>
    <cellStyle name="Normal 2 2 2 2 62" xfId="2675" xr:uid="{00000000-0005-0000-0000-00006D0A0000}"/>
    <cellStyle name="Normal 2 2 2 2 63" xfId="2676" xr:uid="{00000000-0005-0000-0000-00006E0A0000}"/>
    <cellStyle name="Normal 2 2 2 2 64" xfId="2677" xr:uid="{00000000-0005-0000-0000-00006F0A0000}"/>
    <cellStyle name="Normal 2 2 2 2 65" xfId="2678" xr:uid="{00000000-0005-0000-0000-0000700A0000}"/>
    <cellStyle name="Normal 2 2 2 2 66" xfId="2679" xr:uid="{00000000-0005-0000-0000-0000710A0000}"/>
    <cellStyle name="Normal 2 2 2 2 67" xfId="2680" xr:uid="{00000000-0005-0000-0000-0000720A0000}"/>
    <cellStyle name="Normal 2 2 2 2 68" xfId="2681" xr:uid="{00000000-0005-0000-0000-0000730A0000}"/>
    <cellStyle name="Normal 2 2 2 2 69" xfId="2682" xr:uid="{00000000-0005-0000-0000-0000740A0000}"/>
    <cellStyle name="Normal 2 2 2 2 7" xfId="2683" xr:uid="{00000000-0005-0000-0000-0000750A0000}"/>
    <cellStyle name="Normal 2 2 2 2 70" xfId="2684" xr:uid="{00000000-0005-0000-0000-0000760A0000}"/>
    <cellStyle name="Normal 2 2 2 2 70 10" xfId="2685" xr:uid="{00000000-0005-0000-0000-0000770A0000}"/>
    <cellStyle name="Normal 2 2 2 2 70 11" xfId="2686" xr:uid="{00000000-0005-0000-0000-0000780A0000}"/>
    <cellStyle name="Normal 2 2 2 2 70 12" xfId="2687" xr:uid="{00000000-0005-0000-0000-0000790A0000}"/>
    <cellStyle name="Normal 2 2 2 2 70 13" xfId="2688" xr:uid="{00000000-0005-0000-0000-00007A0A0000}"/>
    <cellStyle name="Normal 2 2 2 2 70 14" xfId="2689" xr:uid="{00000000-0005-0000-0000-00007B0A0000}"/>
    <cellStyle name="Normal 2 2 2 2 70 15" xfId="2690" xr:uid="{00000000-0005-0000-0000-00007C0A0000}"/>
    <cellStyle name="Normal 2 2 2 2 70 16" xfId="2691" xr:uid="{00000000-0005-0000-0000-00007D0A0000}"/>
    <cellStyle name="Normal 2 2 2 2 70 17" xfId="2692" xr:uid="{00000000-0005-0000-0000-00007E0A0000}"/>
    <cellStyle name="Normal 2 2 2 2 70 18" xfId="2693" xr:uid="{00000000-0005-0000-0000-00007F0A0000}"/>
    <cellStyle name="Normal 2 2 2 2 70 19" xfId="2694" xr:uid="{00000000-0005-0000-0000-0000800A0000}"/>
    <cellStyle name="Normal 2 2 2 2 70 2" xfId="2695" xr:uid="{00000000-0005-0000-0000-0000810A0000}"/>
    <cellStyle name="Normal 2 2 2 2 70 2 10" xfId="2696" xr:uid="{00000000-0005-0000-0000-0000820A0000}"/>
    <cellStyle name="Normal 2 2 2 2 70 2 11" xfId="2697" xr:uid="{00000000-0005-0000-0000-0000830A0000}"/>
    <cellStyle name="Normal 2 2 2 2 70 2 12" xfId="2698" xr:uid="{00000000-0005-0000-0000-0000840A0000}"/>
    <cellStyle name="Normal 2 2 2 2 70 2 13" xfId="2699" xr:uid="{00000000-0005-0000-0000-0000850A0000}"/>
    <cellStyle name="Normal 2 2 2 2 70 2 14" xfId="2700" xr:uid="{00000000-0005-0000-0000-0000860A0000}"/>
    <cellStyle name="Normal 2 2 2 2 70 2 2" xfId="2701" xr:uid="{00000000-0005-0000-0000-0000870A0000}"/>
    <cellStyle name="Normal 2 2 2 2 70 2 2 10" xfId="2702" xr:uid="{00000000-0005-0000-0000-0000880A0000}"/>
    <cellStyle name="Normal 2 2 2 2 70 2 2 11" xfId="2703" xr:uid="{00000000-0005-0000-0000-0000890A0000}"/>
    <cellStyle name="Normal 2 2 2 2 70 2 2 12" xfId="2704" xr:uid="{00000000-0005-0000-0000-00008A0A0000}"/>
    <cellStyle name="Normal 2 2 2 2 70 2 2 13" xfId="2705" xr:uid="{00000000-0005-0000-0000-00008B0A0000}"/>
    <cellStyle name="Normal 2 2 2 2 70 2 2 2" xfId="2706" xr:uid="{00000000-0005-0000-0000-00008C0A0000}"/>
    <cellStyle name="Normal 2 2 2 2 70 2 2 2 2" xfId="2707" xr:uid="{00000000-0005-0000-0000-00008D0A0000}"/>
    <cellStyle name="Normal 2 2 2 2 70 2 2 2 3" xfId="2708" xr:uid="{00000000-0005-0000-0000-00008E0A0000}"/>
    <cellStyle name="Normal 2 2 2 2 70 2 2 3" xfId="2709" xr:uid="{00000000-0005-0000-0000-00008F0A0000}"/>
    <cellStyle name="Normal 2 2 2 2 70 2 2 4" xfId="2710" xr:uid="{00000000-0005-0000-0000-0000900A0000}"/>
    <cellStyle name="Normal 2 2 2 2 70 2 2 5" xfId="2711" xr:uid="{00000000-0005-0000-0000-0000910A0000}"/>
    <cellStyle name="Normal 2 2 2 2 70 2 2 6" xfId="2712" xr:uid="{00000000-0005-0000-0000-0000920A0000}"/>
    <cellStyle name="Normal 2 2 2 2 70 2 2 7" xfId="2713" xr:uid="{00000000-0005-0000-0000-0000930A0000}"/>
    <cellStyle name="Normal 2 2 2 2 70 2 2 8" xfId="2714" xr:uid="{00000000-0005-0000-0000-0000940A0000}"/>
    <cellStyle name="Normal 2 2 2 2 70 2 2 9" xfId="2715" xr:uid="{00000000-0005-0000-0000-0000950A0000}"/>
    <cellStyle name="Normal 2 2 2 2 70 2 3" xfId="2716" xr:uid="{00000000-0005-0000-0000-0000960A0000}"/>
    <cellStyle name="Normal 2 2 2 2 70 2 4" xfId="2717" xr:uid="{00000000-0005-0000-0000-0000970A0000}"/>
    <cellStyle name="Normal 2 2 2 2 70 2 4 2" xfId="2718" xr:uid="{00000000-0005-0000-0000-0000980A0000}"/>
    <cellStyle name="Normal 2 2 2 2 70 2 4 3" xfId="2719" xr:uid="{00000000-0005-0000-0000-0000990A0000}"/>
    <cellStyle name="Normal 2 2 2 2 70 2 5" xfId="2720" xr:uid="{00000000-0005-0000-0000-00009A0A0000}"/>
    <cellStyle name="Normal 2 2 2 2 70 2 6" xfId="2721" xr:uid="{00000000-0005-0000-0000-00009B0A0000}"/>
    <cellStyle name="Normal 2 2 2 2 70 2 7" xfId="2722" xr:uid="{00000000-0005-0000-0000-00009C0A0000}"/>
    <cellStyle name="Normal 2 2 2 2 70 2 8" xfId="2723" xr:uid="{00000000-0005-0000-0000-00009D0A0000}"/>
    <cellStyle name="Normal 2 2 2 2 70 2 9" xfId="2724" xr:uid="{00000000-0005-0000-0000-00009E0A0000}"/>
    <cellStyle name="Normal 2 2 2 2 70 20" xfId="2725" xr:uid="{00000000-0005-0000-0000-00009F0A0000}"/>
    <cellStyle name="Normal 2 2 2 2 70 21" xfId="2726" xr:uid="{00000000-0005-0000-0000-0000A00A0000}"/>
    <cellStyle name="Normal 2 2 2 2 70 22" xfId="2727" xr:uid="{00000000-0005-0000-0000-0000A10A0000}"/>
    <cellStyle name="Normal 2 2 2 2 70 23" xfId="2728" xr:uid="{00000000-0005-0000-0000-0000A20A0000}"/>
    <cellStyle name="Normal 2 2 2 2 70 24" xfId="2729" xr:uid="{00000000-0005-0000-0000-0000A30A0000}"/>
    <cellStyle name="Normal 2 2 2 2 70 25" xfId="2730" xr:uid="{00000000-0005-0000-0000-0000A40A0000}"/>
    <cellStyle name="Normal 2 2 2 2 70 26" xfId="2731" xr:uid="{00000000-0005-0000-0000-0000A50A0000}"/>
    <cellStyle name="Normal 2 2 2 2 70 27" xfId="2732" xr:uid="{00000000-0005-0000-0000-0000A60A0000}"/>
    <cellStyle name="Normal 2 2 2 2 70 28" xfId="2733" xr:uid="{00000000-0005-0000-0000-0000A70A0000}"/>
    <cellStyle name="Normal 2 2 2 2 70 29" xfId="2734" xr:uid="{00000000-0005-0000-0000-0000A80A0000}"/>
    <cellStyle name="Normal 2 2 2 2 70 3" xfId="2735" xr:uid="{00000000-0005-0000-0000-0000A90A0000}"/>
    <cellStyle name="Normal 2 2 2 2 70 30" xfId="2736" xr:uid="{00000000-0005-0000-0000-0000AA0A0000}"/>
    <cellStyle name="Normal 2 2 2 2 70 31" xfId="2737" xr:uid="{00000000-0005-0000-0000-0000AB0A0000}"/>
    <cellStyle name="Normal 2 2 2 2 70 32" xfId="2738" xr:uid="{00000000-0005-0000-0000-0000AC0A0000}"/>
    <cellStyle name="Normal 2 2 2 2 70 33" xfId="2739" xr:uid="{00000000-0005-0000-0000-0000AD0A0000}"/>
    <cellStyle name="Normal 2 2 2 2 70 34" xfId="2740" xr:uid="{00000000-0005-0000-0000-0000AE0A0000}"/>
    <cellStyle name="Normal 2 2 2 2 70 35" xfId="2741" xr:uid="{00000000-0005-0000-0000-0000AF0A0000}"/>
    <cellStyle name="Normal 2 2 2 2 70 36" xfId="2742" xr:uid="{00000000-0005-0000-0000-0000B00A0000}"/>
    <cellStyle name="Normal 2 2 2 2 70 37" xfId="2743" xr:uid="{00000000-0005-0000-0000-0000B10A0000}"/>
    <cellStyle name="Normal 2 2 2 2 70 38" xfId="2744" xr:uid="{00000000-0005-0000-0000-0000B20A0000}"/>
    <cellStyle name="Normal 2 2 2 2 70 39" xfId="2745" xr:uid="{00000000-0005-0000-0000-0000B30A0000}"/>
    <cellStyle name="Normal 2 2 2 2 70 4" xfId="2746" xr:uid="{00000000-0005-0000-0000-0000B40A0000}"/>
    <cellStyle name="Normal 2 2 2 2 70 40" xfId="2747" xr:uid="{00000000-0005-0000-0000-0000B50A0000}"/>
    <cellStyle name="Normal 2 2 2 2 70 41" xfId="2748" xr:uid="{00000000-0005-0000-0000-0000B60A0000}"/>
    <cellStyle name="Normal 2 2 2 2 70 42" xfId="2749" xr:uid="{00000000-0005-0000-0000-0000B70A0000}"/>
    <cellStyle name="Normal 2 2 2 2 70 43" xfId="2750" xr:uid="{00000000-0005-0000-0000-0000B80A0000}"/>
    <cellStyle name="Normal 2 2 2 2 70 44" xfId="2751" xr:uid="{00000000-0005-0000-0000-0000B90A0000}"/>
    <cellStyle name="Normal 2 2 2 2 70 45" xfId="2752" xr:uid="{00000000-0005-0000-0000-0000BA0A0000}"/>
    <cellStyle name="Normal 2 2 2 2 70 46" xfId="2753" xr:uid="{00000000-0005-0000-0000-0000BB0A0000}"/>
    <cellStyle name="Normal 2 2 2 2 70 47" xfId="2754" xr:uid="{00000000-0005-0000-0000-0000BC0A0000}"/>
    <cellStyle name="Normal 2 2 2 2 70 48" xfId="2755" xr:uid="{00000000-0005-0000-0000-0000BD0A0000}"/>
    <cellStyle name="Normal 2 2 2 2 70 49" xfId="2756" xr:uid="{00000000-0005-0000-0000-0000BE0A0000}"/>
    <cellStyle name="Normal 2 2 2 2 70 5" xfId="2757" xr:uid="{00000000-0005-0000-0000-0000BF0A0000}"/>
    <cellStyle name="Normal 2 2 2 2 70 50" xfId="2758" xr:uid="{00000000-0005-0000-0000-0000C00A0000}"/>
    <cellStyle name="Normal 2 2 2 2 70 51" xfId="2759" xr:uid="{00000000-0005-0000-0000-0000C10A0000}"/>
    <cellStyle name="Normal 2 2 2 2 70 52" xfId="2760" xr:uid="{00000000-0005-0000-0000-0000C20A0000}"/>
    <cellStyle name="Normal 2 2 2 2 70 53" xfId="2761" xr:uid="{00000000-0005-0000-0000-0000C30A0000}"/>
    <cellStyle name="Normal 2 2 2 2 70 54" xfId="2762" xr:uid="{00000000-0005-0000-0000-0000C40A0000}"/>
    <cellStyle name="Normal 2 2 2 2 70 55" xfId="2763" xr:uid="{00000000-0005-0000-0000-0000C50A0000}"/>
    <cellStyle name="Normal 2 2 2 2 70 56" xfId="2764" xr:uid="{00000000-0005-0000-0000-0000C60A0000}"/>
    <cellStyle name="Normal 2 2 2 2 70 57" xfId="2765" xr:uid="{00000000-0005-0000-0000-0000C70A0000}"/>
    <cellStyle name="Normal 2 2 2 2 70 58" xfId="2766" xr:uid="{00000000-0005-0000-0000-0000C80A0000}"/>
    <cellStyle name="Normal 2 2 2 2 70 59" xfId="2767" xr:uid="{00000000-0005-0000-0000-0000C90A0000}"/>
    <cellStyle name="Normal 2 2 2 2 70 6" xfId="2768" xr:uid="{00000000-0005-0000-0000-0000CA0A0000}"/>
    <cellStyle name="Normal 2 2 2 2 70 60" xfId="2769" xr:uid="{00000000-0005-0000-0000-0000CB0A0000}"/>
    <cellStyle name="Normal 2 2 2 2 70 61" xfId="2770" xr:uid="{00000000-0005-0000-0000-0000CC0A0000}"/>
    <cellStyle name="Normal 2 2 2 2 70 62" xfId="2771" xr:uid="{00000000-0005-0000-0000-0000CD0A0000}"/>
    <cellStyle name="Normal 2 2 2 2 70 63" xfId="2772" xr:uid="{00000000-0005-0000-0000-0000CE0A0000}"/>
    <cellStyle name="Normal 2 2 2 2 70 64" xfId="2773" xr:uid="{00000000-0005-0000-0000-0000CF0A0000}"/>
    <cellStyle name="Normal 2 2 2 2 70 65" xfId="2774" xr:uid="{00000000-0005-0000-0000-0000D00A0000}"/>
    <cellStyle name="Normal 2 2 2 2 70 66" xfId="2775" xr:uid="{00000000-0005-0000-0000-0000D10A0000}"/>
    <cellStyle name="Normal 2 2 2 2 70 67" xfId="2776" xr:uid="{00000000-0005-0000-0000-0000D20A0000}"/>
    <cellStyle name="Normal 2 2 2 2 70 68" xfId="2777" xr:uid="{00000000-0005-0000-0000-0000D30A0000}"/>
    <cellStyle name="Normal 2 2 2 2 70 69" xfId="2778" xr:uid="{00000000-0005-0000-0000-0000D40A0000}"/>
    <cellStyle name="Normal 2 2 2 2 70 7" xfId="2779" xr:uid="{00000000-0005-0000-0000-0000D50A0000}"/>
    <cellStyle name="Normal 2 2 2 2 70 70" xfId="2780" xr:uid="{00000000-0005-0000-0000-0000D60A0000}"/>
    <cellStyle name="Normal 2 2 2 2 70 71" xfId="2781" xr:uid="{00000000-0005-0000-0000-0000D70A0000}"/>
    <cellStyle name="Normal 2 2 2 2 70 72" xfId="2782" xr:uid="{00000000-0005-0000-0000-0000D80A0000}"/>
    <cellStyle name="Normal 2 2 2 2 70 73" xfId="2783" xr:uid="{00000000-0005-0000-0000-0000D90A0000}"/>
    <cellStyle name="Normal 2 2 2 2 70 74" xfId="2784" xr:uid="{00000000-0005-0000-0000-0000DA0A0000}"/>
    <cellStyle name="Normal 2 2 2 2 70 75" xfId="2785" xr:uid="{00000000-0005-0000-0000-0000DB0A0000}"/>
    <cellStyle name="Normal 2 2 2 2 70 76" xfId="2786" xr:uid="{00000000-0005-0000-0000-0000DC0A0000}"/>
    <cellStyle name="Normal 2 2 2 2 70 77" xfId="2787" xr:uid="{00000000-0005-0000-0000-0000DD0A0000}"/>
    <cellStyle name="Normal 2 2 2 2 70 78" xfId="2788" xr:uid="{00000000-0005-0000-0000-0000DE0A0000}"/>
    <cellStyle name="Normal 2 2 2 2 70 79" xfId="2789" xr:uid="{00000000-0005-0000-0000-0000DF0A0000}"/>
    <cellStyle name="Normal 2 2 2 2 70 8" xfId="2790" xr:uid="{00000000-0005-0000-0000-0000E00A0000}"/>
    <cellStyle name="Normal 2 2 2 2 70 80" xfId="2791" xr:uid="{00000000-0005-0000-0000-0000E10A0000}"/>
    <cellStyle name="Normal 2 2 2 2 70 80 10" xfId="2792" xr:uid="{00000000-0005-0000-0000-0000E20A0000}"/>
    <cellStyle name="Normal 2 2 2 2 70 80 11" xfId="2793" xr:uid="{00000000-0005-0000-0000-0000E30A0000}"/>
    <cellStyle name="Normal 2 2 2 2 70 80 12" xfId="2794" xr:uid="{00000000-0005-0000-0000-0000E40A0000}"/>
    <cellStyle name="Normal 2 2 2 2 70 80 13" xfId="2795" xr:uid="{00000000-0005-0000-0000-0000E50A0000}"/>
    <cellStyle name="Normal 2 2 2 2 70 80 2" xfId="2796" xr:uid="{00000000-0005-0000-0000-0000E60A0000}"/>
    <cellStyle name="Normal 2 2 2 2 70 80 2 2" xfId="2797" xr:uid="{00000000-0005-0000-0000-0000E70A0000}"/>
    <cellStyle name="Normal 2 2 2 2 70 80 2 3" xfId="2798" xr:uid="{00000000-0005-0000-0000-0000E80A0000}"/>
    <cellStyle name="Normal 2 2 2 2 70 80 3" xfId="2799" xr:uid="{00000000-0005-0000-0000-0000E90A0000}"/>
    <cellStyle name="Normal 2 2 2 2 70 80 4" xfId="2800" xr:uid="{00000000-0005-0000-0000-0000EA0A0000}"/>
    <cellStyle name="Normal 2 2 2 2 70 80 5" xfId="2801" xr:uid="{00000000-0005-0000-0000-0000EB0A0000}"/>
    <cellStyle name="Normal 2 2 2 2 70 80 6" xfId="2802" xr:uid="{00000000-0005-0000-0000-0000EC0A0000}"/>
    <cellStyle name="Normal 2 2 2 2 70 80 7" xfId="2803" xr:uid="{00000000-0005-0000-0000-0000ED0A0000}"/>
    <cellStyle name="Normal 2 2 2 2 70 80 8" xfId="2804" xr:uid="{00000000-0005-0000-0000-0000EE0A0000}"/>
    <cellStyle name="Normal 2 2 2 2 70 80 9" xfId="2805" xr:uid="{00000000-0005-0000-0000-0000EF0A0000}"/>
    <cellStyle name="Normal 2 2 2 2 70 81" xfId="2806" xr:uid="{00000000-0005-0000-0000-0000F00A0000}"/>
    <cellStyle name="Normal 2 2 2 2 70 81 2" xfId="2807" xr:uid="{00000000-0005-0000-0000-0000F10A0000}"/>
    <cellStyle name="Normal 2 2 2 2 70 81 3" xfId="2808" xr:uid="{00000000-0005-0000-0000-0000F20A0000}"/>
    <cellStyle name="Normal 2 2 2 2 70 82" xfId="2809" xr:uid="{00000000-0005-0000-0000-0000F30A0000}"/>
    <cellStyle name="Normal 2 2 2 2 70 83" xfId="2810" xr:uid="{00000000-0005-0000-0000-0000F40A0000}"/>
    <cellStyle name="Normal 2 2 2 2 70 84" xfId="2811" xr:uid="{00000000-0005-0000-0000-0000F50A0000}"/>
    <cellStyle name="Normal 2 2 2 2 70 85" xfId="2812" xr:uid="{00000000-0005-0000-0000-0000F60A0000}"/>
    <cellStyle name="Normal 2 2 2 2 70 86" xfId="2813" xr:uid="{00000000-0005-0000-0000-0000F70A0000}"/>
    <cellStyle name="Normal 2 2 2 2 70 87" xfId="2814" xr:uid="{00000000-0005-0000-0000-0000F80A0000}"/>
    <cellStyle name="Normal 2 2 2 2 70 88" xfId="2815" xr:uid="{00000000-0005-0000-0000-0000F90A0000}"/>
    <cellStyle name="Normal 2 2 2 2 70 89" xfId="2816" xr:uid="{00000000-0005-0000-0000-0000FA0A0000}"/>
    <cellStyle name="Normal 2 2 2 2 70 9" xfId="2817" xr:uid="{00000000-0005-0000-0000-0000FB0A0000}"/>
    <cellStyle name="Normal 2 2 2 2 70 90" xfId="2818" xr:uid="{00000000-0005-0000-0000-0000FC0A0000}"/>
    <cellStyle name="Normal 2 2 2 2 70 91" xfId="2819" xr:uid="{00000000-0005-0000-0000-0000FD0A0000}"/>
    <cellStyle name="Normal 2 2 2 2 71" xfId="2820" xr:uid="{00000000-0005-0000-0000-0000FE0A0000}"/>
    <cellStyle name="Normal 2 2 2 2 72" xfId="2821" xr:uid="{00000000-0005-0000-0000-0000FF0A0000}"/>
    <cellStyle name="Normal 2 2 2 2 73" xfId="2822" xr:uid="{00000000-0005-0000-0000-0000000B0000}"/>
    <cellStyle name="Normal 2 2 2 2 73 10" xfId="2823" xr:uid="{00000000-0005-0000-0000-0000010B0000}"/>
    <cellStyle name="Normal 2 2 2 2 73 11" xfId="2824" xr:uid="{00000000-0005-0000-0000-0000020B0000}"/>
    <cellStyle name="Normal 2 2 2 2 73 12" xfId="2825" xr:uid="{00000000-0005-0000-0000-0000030B0000}"/>
    <cellStyle name="Normal 2 2 2 2 73 13" xfId="2826" xr:uid="{00000000-0005-0000-0000-0000040B0000}"/>
    <cellStyle name="Normal 2 2 2 2 73 14" xfId="2827" xr:uid="{00000000-0005-0000-0000-0000050B0000}"/>
    <cellStyle name="Normal 2 2 2 2 73 15" xfId="2828" xr:uid="{00000000-0005-0000-0000-0000060B0000}"/>
    <cellStyle name="Normal 2 2 2 2 73 16" xfId="2829" xr:uid="{00000000-0005-0000-0000-0000070B0000}"/>
    <cellStyle name="Normal 2 2 2 2 73 17" xfId="2830" xr:uid="{00000000-0005-0000-0000-0000080B0000}"/>
    <cellStyle name="Normal 2 2 2 2 73 18" xfId="2831" xr:uid="{00000000-0005-0000-0000-0000090B0000}"/>
    <cellStyle name="Normal 2 2 2 2 73 19" xfId="2832" xr:uid="{00000000-0005-0000-0000-00000A0B0000}"/>
    <cellStyle name="Normal 2 2 2 2 73 2" xfId="2833" xr:uid="{00000000-0005-0000-0000-00000B0B0000}"/>
    <cellStyle name="Normal 2 2 2 2 73 2 10" xfId="2834" xr:uid="{00000000-0005-0000-0000-00000C0B0000}"/>
    <cellStyle name="Normal 2 2 2 2 73 2 11" xfId="2835" xr:uid="{00000000-0005-0000-0000-00000D0B0000}"/>
    <cellStyle name="Normal 2 2 2 2 73 2 12" xfId="2836" xr:uid="{00000000-0005-0000-0000-00000E0B0000}"/>
    <cellStyle name="Normal 2 2 2 2 73 2 13" xfId="2837" xr:uid="{00000000-0005-0000-0000-00000F0B0000}"/>
    <cellStyle name="Normal 2 2 2 2 73 2 14" xfId="2838" xr:uid="{00000000-0005-0000-0000-0000100B0000}"/>
    <cellStyle name="Normal 2 2 2 2 73 2 15" xfId="2839" xr:uid="{00000000-0005-0000-0000-0000110B0000}"/>
    <cellStyle name="Normal 2 2 2 2 73 2 16" xfId="2840" xr:uid="{00000000-0005-0000-0000-0000120B0000}"/>
    <cellStyle name="Normal 2 2 2 2 73 2 17" xfId="2841" xr:uid="{00000000-0005-0000-0000-0000130B0000}"/>
    <cellStyle name="Normal 2 2 2 2 73 2 18" xfId="2842" xr:uid="{00000000-0005-0000-0000-0000140B0000}"/>
    <cellStyle name="Normal 2 2 2 2 73 2 19" xfId="2843" xr:uid="{00000000-0005-0000-0000-0000150B0000}"/>
    <cellStyle name="Normal 2 2 2 2 73 2 2" xfId="2844" xr:uid="{00000000-0005-0000-0000-0000160B0000}"/>
    <cellStyle name="Normal 2 2 2 2 73 2 2 10" xfId="2845" xr:uid="{00000000-0005-0000-0000-0000170B0000}"/>
    <cellStyle name="Normal 2 2 2 2 73 2 2 11" xfId="2846" xr:uid="{00000000-0005-0000-0000-0000180B0000}"/>
    <cellStyle name="Normal 2 2 2 2 73 2 2 12" xfId="2847" xr:uid="{00000000-0005-0000-0000-0000190B0000}"/>
    <cellStyle name="Normal 2 2 2 2 73 2 2 13" xfId="2848" xr:uid="{00000000-0005-0000-0000-00001A0B0000}"/>
    <cellStyle name="Normal 2 2 2 2 73 2 2 14" xfId="2849" xr:uid="{00000000-0005-0000-0000-00001B0B0000}"/>
    <cellStyle name="Normal 2 2 2 2 73 2 2 15" xfId="2850" xr:uid="{00000000-0005-0000-0000-00001C0B0000}"/>
    <cellStyle name="Normal 2 2 2 2 73 2 2 16" xfId="2851" xr:uid="{00000000-0005-0000-0000-00001D0B0000}"/>
    <cellStyle name="Normal 2 2 2 2 73 2 2 17" xfId="2852" xr:uid="{00000000-0005-0000-0000-00001E0B0000}"/>
    <cellStyle name="Normal 2 2 2 2 73 2 2 18" xfId="2853" xr:uid="{00000000-0005-0000-0000-00001F0B0000}"/>
    <cellStyle name="Normal 2 2 2 2 73 2 2 19" xfId="2854" xr:uid="{00000000-0005-0000-0000-0000200B0000}"/>
    <cellStyle name="Normal 2 2 2 2 73 2 2 2" xfId="2855" xr:uid="{00000000-0005-0000-0000-0000210B0000}"/>
    <cellStyle name="Normal 2 2 2 2 73 2 2 2 10" xfId="2856" xr:uid="{00000000-0005-0000-0000-0000220B0000}"/>
    <cellStyle name="Normal 2 2 2 2 73 2 2 2 11" xfId="2857" xr:uid="{00000000-0005-0000-0000-0000230B0000}"/>
    <cellStyle name="Normal 2 2 2 2 73 2 2 2 12" xfId="2858" xr:uid="{00000000-0005-0000-0000-0000240B0000}"/>
    <cellStyle name="Normal 2 2 2 2 73 2 2 2 13" xfId="2859" xr:uid="{00000000-0005-0000-0000-0000250B0000}"/>
    <cellStyle name="Normal 2 2 2 2 73 2 2 2 14" xfId="2860" xr:uid="{00000000-0005-0000-0000-0000260B0000}"/>
    <cellStyle name="Normal 2 2 2 2 73 2 2 2 15" xfId="2861" xr:uid="{00000000-0005-0000-0000-0000270B0000}"/>
    <cellStyle name="Normal 2 2 2 2 73 2 2 2 16" xfId="2862" xr:uid="{00000000-0005-0000-0000-0000280B0000}"/>
    <cellStyle name="Normal 2 2 2 2 73 2 2 2 17" xfId="2863" xr:uid="{00000000-0005-0000-0000-0000290B0000}"/>
    <cellStyle name="Normal 2 2 2 2 73 2 2 2 18" xfId="2864" xr:uid="{00000000-0005-0000-0000-00002A0B0000}"/>
    <cellStyle name="Normal 2 2 2 2 73 2 2 2 19" xfId="2865" xr:uid="{00000000-0005-0000-0000-00002B0B0000}"/>
    <cellStyle name="Normal 2 2 2 2 73 2 2 2 2" xfId="2866" xr:uid="{00000000-0005-0000-0000-00002C0B0000}"/>
    <cellStyle name="Normal 2 2 2 2 73 2 2 2 2 10" xfId="2867" xr:uid="{00000000-0005-0000-0000-00002D0B0000}"/>
    <cellStyle name="Normal 2 2 2 2 73 2 2 2 2 11" xfId="2868" xr:uid="{00000000-0005-0000-0000-00002E0B0000}"/>
    <cellStyle name="Normal 2 2 2 2 73 2 2 2 2 12" xfId="2869" xr:uid="{00000000-0005-0000-0000-00002F0B0000}"/>
    <cellStyle name="Normal 2 2 2 2 73 2 2 2 2 13" xfId="2870" xr:uid="{00000000-0005-0000-0000-0000300B0000}"/>
    <cellStyle name="Normal 2 2 2 2 73 2 2 2 2 14" xfId="2871" xr:uid="{00000000-0005-0000-0000-0000310B0000}"/>
    <cellStyle name="Normal 2 2 2 2 73 2 2 2 2 2" xfId="2872" xr:uid="{00000000-0005-0000-0000-0000320B0000}"/>
    <cellStyle name="Normal 2 2 2 2 73 2 2 2 2 2 10" xfId="2873" xr:uid="{00000000-0005-0000-0000-0000330B0000}"/>
    <cellStyle name="Normal 2 2 2 2 73 2 2 2 2 2 11" xfId="2874" xr:uid="{00000000-0005-0000-0000-0000340B0000}"/>
    <cellStyle name="Normal 2 2 2 2 73 2 2 2 2 2 12" xfId="2875" xr:uid="{00000000-0005-0000-0000-0000350B0000}"/>
    <cellStyle name="Normal 2 2 2 2 73 2 2 2 2 2 13" xfId="2876" xr:uid="{00000000-0005-0000-0000-0000360B0000}"/>
    <cellStyle name="Normal 2 2 2 2 73 2 2 2 2 2 2" xfId="2877" xr:uid="{00000000-0005-0000-0000-0000370B0000}"/>
    <cellStyle name="Normal 2 2 2 2 73 2 2 2 2 2 2 2" xfId="2878" xr:uid="{00000000-0005-0000-0000-0000380B0000}"/>
    <cellStyle name="Normal 2 2 2 2 73 2 2 2 2 2 2 3" xfId="2879" xr:uid="{00000000-0005-0000-0000-0000390B0000}"/>
    <cellStyle name="Normal 2 2 2 2 73 2 2 2 2 2 3" xfId="2880" xr:uid="{00000000-0005-0000-0000-00003A0B0000}"/>
    <cellStyle name="Normal 2 2 2 2 73 2 2 2 2 2 4" xfId="2881" xr:uid="{00000000-0005-0000-0000-00003B0B0000}"/>
    <cellStyle name="Normal 2 2 2 2 73 2 2 2 2 2 5" xfId="2882" xr:uid="{00000000-0005-0000-0000-00003C0B0000}"/>
    <cellStyle name="Normal 2 2 2 2 73 2 2 2 2 2 6" xfId="2883" xr:uid="{00000000-0005-0000-0000-00003D0B0000}"/>
    <cellStyle name="Normal 2 2 2 2 73 2 2 2 2 2 7" xfId="2884" xr:uid="{00000000-0005-0000-0000-00003E0B0000}"/>
    <cellStyle name="Normal 2 2 2 2 73 2 2 2 2 2 8" xfId="2885" xr:uid="{00000000-0005-0000-0000-00003F0B0000}"/>
    <cellStyle name="Normal 2 2 2 2 73 2 2 2 2 2 9" xfId="2886" xr:uid="{00000000-0005-0000-0000-0000400B0000}"/>
    <cellStyle name="Normal 2 2 2 2 73 2 2 2 2 3" xfId="2887" xr:uid="{00000000-0005-0000-0000-0000410B0000}"/>
    <cellStyle name="Normal 2 2 2 2 73 2 2 2 2 4" xfId="2888" xr:uid="{00000000-0005-0000-0000-0000420B0000}"/>
    <cellStyle name="Normal 2 2 2 2 73 2 2 2 2 4 2" xfId="2889" xr:uid="{00000000-0005-0000-0000-0000430B0000}"/>
    <cellStyle name="Normal 2 2 2 2 73 2 2 2 2 4 3" xfId="2890" xr:uid="{00000000-0005-0000-0000-0000440B0000}"/>
    <cellStyle name="Normal 2 2 2 2 73 2 2 2 2 5" xfId="2891" xr:uid="{00000000-0005-0000-0000-0000450B0000}"/>
    <cellStyle name="Normal 2 2 2 2 73 2 2 2 2 6" xfId="2892" xr:uid="{00000000-0005-0000-0000-0000460B0000}"/>
    <cellStyle name="Normal 2 2 2 2 73 2 2 2 2 7" xfId="2893" xr:uid="{00000000-0005-0000-0000-0000470B0000}"/>
    <cellStyle name="Normal 2 2 2 2 73 2 2 2 2 8" xfId="2894" xr:uid="{00000000-0005-0000-0000-0000480B0000}"/>
    <cellStyle name="Normal 2 2 2 2 73 2 2 2 2 9" xfId="2895" xr:uid="{00000000-0005-0000-0000-0000490B0000}"/>
    <cellStyle name="Normal 2 2 2 2 73 2 2 2 3" xfId="2896" xr:uid="{00000000-0005-0000-0000-00004A0B0000}"/>
    <cellStyle name="Normal 2 2 2 2 73 2 2 2 4" xfId="2897" xr:uid="{00000000-0005-0000-0000-00004B0B0000}"/>
    <cellStyle name="Normal 2 2 2 2 73 2 2 2 5" xfId="2898" xr:uid="{00000000-0005-0000-0000-00004C0B0000}"/>
    <cellStyle name="Normal 2 2 2 2 73 2 2 2 6" xfId="2899" xr:uid="{00000000-0005-0000-0000-00004D0B0000}"/>
    <cellStyle name="Normal 2 2 2 2 73 2 2 2 7" xfId="2900" xr:uid="{00000000-0005-0000-0000-00004E0B0000}"/>
    <cellStyle name="Normal 2 2 2 2 73 2 2 2 8" xfId="2901" xr:uid="{00000000-0005-0000-0000-00004F0B0000}"/>
    <cellStyle name="Normal 2 2 2 2 73 2 2 2 8 10" xfId="2902" xr:uid="{00000000-0005-0000-0000-0000500B0000}"/>
    <cellStyle name="Normal 2 2 2 2 73 2 2 2 8 11" xfId="2903" xr:uid="{00000000-0005-0000-0000-0000510B0000}"/>
    <cellStyle name="Normal 2 2 2 2 73 2 2 2 8 12" xfId="2904" xr:uid="{00000000-0005-0000-0000-0000520B0000}"/>
    <cellStyle name="Normal 2 2 2 2 73 2 2 2 8 13" xfId="2905" xr:uid="{00000000-0005-0000-0000-0000530B0000}"/>
    <cellStyle name="Normal 2 2 2 2 73 2 2 2 8 2" xfId="2906" xr:uid="{00000000-0005-0000-0000-0000540B0000}"/>
    <cellStyle name="Normal 2 2 2 2 73 2 2 2 8 2 2" xfId="2907" xr:uid="{00000000-0005-0000-0000-0000550B0000}"/>
    <cellStyle name="Normal 2 2 2 2 73 2 2 2 8 2 3" xfId="2908" xr:uid="{00000000-0005-0000-0000-0000560B0000}"/>
    <cellStyle name="Normal 2 2 2 2 73 2 2 2 8 3" xfId="2909" xr:uid="{00000000-0005-0000-0000-0000570B0000}"/>
    <cellStyle name="Normal 2 2 2 2 73 2 2 2 8 4" xfId="2910" xr:uid="{00000000-0005-0000-0000-0000580B0000}"/>
    <cellStyle name="Normal 2 2 2 2 73 2 2 2 8 5" xfId="2911" xr:uid="{00000000-0005-0000-0000-0000590B0000}"/>
    <cellStyle name="Normal 2 2 2 2 73 2 2 2 8 6" xfId="2912" xr:uid="{00000000-0005-0000-0000-00005A0B0000}"/>
    <cellStyle name="Normal 2 2 2 2 73 2 2 2 8 7" xfId="2913" xr:uid="{00000000-0005-0000-0000-00005B0B0000}"/>
    <cellStyle name="Normal 2 2 2 2 73 2 2 2 8 8" xfId="2914" xr:uid="{00000000-0005-0000-0000-00005C0B0000}"/>
    <cellStyle name="Normal 2 2 2 2 73 2 2 2 8 9" xfId="2915" xr:uid="{00000000-0005-0000-0000-00005D0B0000}"/>
    <cellStyle name="Normal 2 2 2 2 73 2 2 2 9" xfId="2916" xr:uid="{00000000-0005-0000-0000-00005E0B0000}"/>
    <cellStyle name="Normal 2 2 2 2 73 2 2 2 9 2" xfId="2917" xr:uid="{00000000-0005-0000-0000-00005F0B0000}"/>
    <cellStyle name="Normal 2 2 2 2 73 2 2 2 9 3" xfId="2918" xr:uid="{00000000-0005-0000-0000-0000600B0000}"/>
    <cellStyle name="Normal 2 2 2 2 73 2 2 3" xfId="2919" xr:uid="{00000000-0005-0000-0000-0000610B0000}"/>
    <cellStyle name="Normal 2 2 2 2 73 2 2 3 10" xfId="2920" xr:uid="{00000000-0005-0000-0000-0000620B0000}"/>
    <cellStyle name="Normal 2 2 2 2 73 2 2 3 11" xfId="2921" xr:uid="{00000000-0005-0000-0000-0000630B0000}"/>
    <cellStyle name="Normal 2 2 2 2 73 2 2 3 12" xfId="2922" xr:uid="{00000000-0005-0000-0000-0000640B0000}"/>
    <cellStyle name="Normal 2 2 2 2 73 2 2 3 13" xfId="2923" xr:uid="{00000000-0005-0000-0000-0000650B0000}"/>
    <cellStyle name="Normal 2 2 2 2 73 2 2 3 14" xfId="2924" xr:uid="{00000000-0005-0000-0000-0000660B0000}"/>
    <cellStyle name="Normal 2 2 2 2 73 2 2 3 2" xfId="2925" xr:uid="{00000000-0005-0000-0000-0000670B0000}"/>
    <cellStyle name="Normal 2 2 2 2 73 2 2 3 2 10" xfId="2926" xr:uid="{00000000-0005-0000-0000-0000680B0000}"/>
    <cellStyle name="Normal 2 2 2 2 73 2 2 3 2 11" xfId="2927" xr:uid="{00000000-0005-0000-0000-0000690B0000}"/>
    <cellStyle name="Normal 2 2 2 2 73 2 2 3 2 12" xfId="2928" xr:uid="{00000000-0005-0000-0000-00006A0B0000}"/>
    <cellStyle name="Normal 2 2 2 2 73 2 2 3 2 13" xfId="2929" xr:uid="{00000000-0005-0000-0000-00006B0B0000}"/>
    <cellStyle name="Normal 2 2 2 2 73 2 2 3 2 2" xfId="2930" xr:uid="{00000000-0005-0000-0000-00006C0B0000}"/>
    <cellStyle name="Normal 2 2 2 2 73 2 2 3 2 2 2" xfId="2931" xr:uid="{00000000-0005-0000-0000-00006D0B0000}"/>
    <cellStyle name="Normal 2 2 2 2 73 2 2 3 2 2 3" xfId="2932" xr:uid="{00000000-0005-0000-0000-00006E0B0000}"/>
    <cellStyle name="Normal 2 2 2 2 73 2 2 3 2 3" xfId="2933" xr:uid="{00000000-0005-0000-0000-00006F0B0000}"/>
    <cellStyle name="Normal 2 2 2 2 73 2 2 3 2 4" xfId="2934" xr:uid="{00000000-0005-0000-0000-0000700B0000}"/>
    <cellStyle name="Normal 2 2 2 2 73 2 2 3 2 5" xfId="2935" xr:uid="{00000000-0005-0000-0000-0000710B0000}"/>
    <cellStyle name="Normal 2 2 2 2 73 2 2 3 2 6" xfId="2936" xr:uid="{00000000-0005-0000-0000-0000720B0000}"/>
    <cellStyle name="Normal 2 2 2 2 73 2 2 3 2 7" xfId="2937" xr:uid="{00000000-0005-0000-0000-0000730B0000}"/>
    <cellStyle name="Normal 2 2 2 2 73 2 2 3 2 8" xfId="2938" xr:uid="{00000000-0005-0000-0000-0000740B0000}"/>
    <cellStyle name="Normal 2 2 2 2 73 2 2 3 2 9" xfId="2939" xr:uid="{00000000-0005-0000-0000-0000750B0000}"/>
    <cellStyle name="Normal 2 2 2 2 73 2 2 3 3" xfId="2940" xr:uid="{00000000-0005-0000-0000-0000760B0000}"/>
    <cellStyle name="Normal 2 2 2 2 73 2 2 3 4" xfId="2941" xr:uid="{00000000-0005-0000-0000-0000770B0000}"/>
    <cellStyle name="Normal 2 2 2 2 73 2 2 3 4 2" xfId="2942" xr:uid="{00000000-0005-0000-0000-0000780B0000}"/>
    <cellStyle name="Normal 2 2 2 2 73 2 2 3 4 3" xfId="2943" xr:uid="{00000000-0005-0000-0000-0000790B0000}"/>
    <cellStyle name="Normal 2 2 2 2 73 2 2 3 5" xfId="2944" xr:uid="{00000000-0005-0000-0000-00007A0B0000}"/>
    <cellStyle name="Normal 2 2 2 2 73 2 2 3 6" xfId="2945" xr:uid="{00000000-0005-0000-0000-00007B0B0000}"/>
    <cellStyle name="Normal 2 2 2 2 73 2 2 3 7" xfId="2946" xr:uid="{00000000-0005-0000-0000-00007C0B0000}"/>
    <cellStyle name="Normal 2 2 2 2 73 2 2 3 8" xfId="2947" xr:uid="{00000000-0005-0000-0000-00007D0B0000}"/>
    <cellStyle name="Normal 2 2 2 2 73 2 2 3 9" xfId="2948" xr:uid="{00000000-0005-0000-0000-00007E0B0000}"/>
    <cellStyle name="Normal 2 2 2 2 73 2 2 4" xfId="2949" xr:uid="{00000000-0005-0000-0000-00007F0B0000}"/>
    <cellStyle name="Normal 2 2 2 2 73 2 2 5" xfId="2950" xr:uid="{00000000-0005-0000-0000-0000800B0000}"/>
    <cellStyle name="Normal 2 2 2 2 73 2 2 6" xfId="2951" xr:uid="{00000000-0005-0000-0000-0000810B0000}"/>
    <cellStyle name="Normal 2 2 2 2 73 2 2 7" xfId="2952" xr:uid="{00000000-0005-0000-0000-0000820B0000}"/>
    <cellStyle name="Normal 2 2 2 2 73 2 2 8" xfId="2953" xr:uid="{00000000-0005-0000-0000-0000830B0000}"/>
    <cellStyle name="Normal 2 2 2 2 73 2 2 8 10" xfId="2954" xr:uid="{00000000-0005-0000-0000-0000840B0000}"/>
    <cellStyle name="Normal 2 2 2 2 73 2 2 8 11" xfId="2955" xr:uid="{00000000-0005-0000-0000-0000850B0000}"/>
    <cellStyle name="Normal 2 2 2 2 73 2 2 8 12" xfId="2956" xr:uid="{00000000-0005-0000-0000-0000860B0000}"/>
    <cellStyle name="Normal 2 2 2 2 73 2 2 8 13" xfId="2957" xr:uid="{00000000-0005-0000-0000-0000870B0000}"/>
    <cellStyle name="Normal 2 2 2 2 73 2 2 8 2" xfId="2958" xr:uid="{00000000-0005-0000-0000-0000880B0000}"/>
    <cellStyle name="Normal 2 2 2 2 73 2 2 8 2 2" xfId="2959" xr:uid="{00000000-0005-0000-0000-0000890B0000}"/>
    <cellStyle name="Normal 2 2 2 2 73 2 2 8 2 3" xfId="2960" xr:uid="{00000000-0005-0000-0000-00008A0B0000}"/>
    <cellStyle name="Normal 2 2 2 2 73 2 2 8 3" xfId="2961" xr:uid="{00000000-0005-0000-0000-00008B0B0000}"/>
    <cellStyle name="Normal 2 2 2 2 73 2 2 8 4" xfId="2962" xr:uid="{00000000-0005-0000-0000-00008C0B0000}"/>
    <cellStyle name="Normal 2 2 2 2 73 2 2 8 5" xfId="2963" xr:uid="{00000000-0005-0000-0000-00008D0B0000}"/>
    <cellStyle name="Normal 2 2 2 2 73 2 2 8 6" xfId="2964" xr:uid="{00000000-0005-0000-0000-00008E0B0000}"/>
    <cellStyle name="Normal 2 2 2 2 73 2 2 8 7" xfId="2965" xr:uid="{00000000-0005-0000-0000-00008F0B0000}"/>
    <cellStyle name="Normal 2 2 2 2 73 2 2 8 8" xfId="2966" xr:uid="{00000000-0005-0000-0000-0000900B0000}"/>
    <cellStyle name="Normal 2 2 2 2 73 2 2 8 9" xfId="2967" xr:uid="{00000000-0005-0000-0000-0000910B0000}"/>
    <cellStyle name="Normal 2 2 2 2 73 2 2 9" xfId="2968" xr:uid="{00000000-0005-0000-0000-0000920B0000}"/>
    <cellStyle name="Normal 2 2 2 2 73 2 2 9 2" xfId="2969" xr:uid="{00000000-0005-0000-0000-0000930B0000}"/>
    <cellStyle name="Normal 2 2 2 2 73 2 2 9 3" xfId="2970" xr:uid="{00000000-0005-0000-0000-0000940B0000}"/>
    <cellStyle name="Normal 2 2 2 2 73 2 20" xfId="2971" xr:uid="{00000000-0005-0000-0000-0000950B0000}"/>
    <cellStyle name="Normal 2 2 2 2 73 2 21" xfId="2972" xr:uid="{00000000-0005-0000-0000-0000960B0000}"/>
    <cellStyle name="Normal 2 2 2 2 73 2 22" xfId="2973" xr:uid="{00000000-0005-0000-0000-0000970B0000}"/>
    <cellStyle name="Normal 2 2 2 2 73 2 23" xfId="2974" xr:uid="{00000000-0005-0000-0000-0000980B0000}"/>
    <cellStyle name="Normal 2 2 2 2 73 2 24" xfId="2975" xr:uid="{00000000-0005-0000-0000-0000990B0000}"/>
    <cellStyle name="Normal 2 2 2 2 73 2 25" xfId="2976" xr:uid="{00000000-0005-0000-0000-00009A0B0000}"/>
    <cellStyle name="Normal 2 2 2 2 73 2 26" xfId="2977" xr:uid="{00000000-0005-0000-0000-00009B0B0000}"/>
    <cellStyle name="Normal 2 2 2 2 73 2 27" xfId="2978" xr:uid="{00000000-0005-0000-0000-00009C0B0000}"/>
    <cellStyle name="Normal 2 2 2 2 73 2 28" xfId="2979" xr:uid="{00000000-0005-0000-0000-00009D0B0000}"/>
    <cellStyle name="Normal 2 2 2 2 73 2 29" xfId="2980" xr:uid="{00000000-0005-0000-0000-00009E0B0000}"/>
    <cellStyle name="Normal 2 2 2 2 73 2 3" xfId="2981" xr:uid="{00000000-0005-0000-0000-00009F0B0000}"/>
    <cellStyle name="Normal 2 2 2 2 73 2 30" xfId="2982" xr:uid="{00000000-0005-0000-0000-0000A00B0000}"/>
    <cellStyle name="Normal 2 2 2 2 73 2 31" xfId="2983" xr:uid="{00000000-0005-0000-0000-0000A10B0000}"/>
    <cellStyle name="Normal 2 2 2 2 73 2 32" xfId="2984" xr:uid="{00000000-0005-0000-0000-0000A20B0000}"/>
    <cellStyle name="Normal 2 2 2 2 73 2 33" xfId="2985" xr:uid="{00000000-0005-0000-0000-0000A30B0000}"/>
    <cellStyle name="Normal 2 2 2 2 73 2 34" xfId="2986" xr:uid="{00000000-0005-0000-0000-0000A40B0000}"/>
    <cellStyle name="Normal 2 2 2 2 73 2 35" xfId="2987" xr:uid="{00000000-0005-0000-0000-0000A50B0000}"/>
    <cellStyle name="Normal 2 2 2 2 73 2 36" xfId="2988" xr:uid="{00000000-0005-0000-0000-0000A60B0000}"/>
    <cellStyle name="Normal 2 2 2 2 73 2 37" xfId="2989" xr:uid="{00000000-0005-0000-0000-0000A70B0000}"/>
    <cellStyle name="Normal 2 2 2 2 73 2 38" xfId="2990" xr:uid="{00000000-0005-0000-0000-0000A80B0000}"/>
    <cellStyle name="Normal 2 2 2 2 73 2 39" xfId="2991" xr:uid="{00000000-0005-0000-0000-0000A90B0000}"/>
    <cellStyle name="Normal 2 2 2 2 73 2 4" xfId="2992" xr:uid="{00000000-0005-0000-0000-0000AA0B0000}"/>
    <cellStyle name="Normal 2 2 2 2 73 2 40" xfId="2993" xr:uid="{00000000-0005-0000-0000-0000AB0B0000}"/>
    <cellStyle name="Normal 2 2 2 2 73 2 41" xfId="2994" xr:uid="{00000000-0005-0000-0000-0000AC0B0000}"/>
    <cellStyle name="Normal 2 2 2 2 73 2 42" xfId="2995" xr:uid="{00000000-0005-0000-0000-0000AD0B0000}"/>
    <cellStyle name="Normal 2 2 2 2 73 2 43" xfId="2996" xr:uid="{00000000-0005-0000-0000-0000AE0B0000}"/>
    <cellStyle name="Normal 2 2 2 2 73 2 44" xfId="2997" xr:uid="{00000000-0005-0000-0000-0000AF0B0000}"/>
    <cellStyle name="Normal 2 2 2 2 73 2 45" xfId="2998" xr:uid="{00000000-0005-0000-0000-0000B00B0000}"/>
    <cellStyle name="Normal 2 2 2 2 73 2 46" xfId="2999" xr:uid="{00000000-0005-0000-0000-0000B10B0000}"/>
    <cellStyle name="Normal 2 2 2 2 73 2 47" xfId="3000" xr:uid="{00000000-0005-0000-0000-0000B20B0000}"/>
    <cellStyle name="Normal 2 2 2 2 73 2 48" xfId="3001" xr:uid="{00000000-0005-0000-0000-0000B30B0000}"/>
    <cellStyle name="Normal 2 2 2 2 73 2 49" xfId="3002" xr:uid="{00000000-0005-0000-0000-0000B40B0000}"/>
    <cellStyle name="Normal 2 2 2 2 73 2 5" xfId="3003" xr:uid="{00000000-0005-0000-0000-0000B50B0000}"/>
    <cellStyle name="Normal 2 2 2 2 73 2 50" xfId="3004" xr:uid="{00000000-0005-0000-0000-0000B60B0000}"/>
    <cellStyle name="Normal 2 2 2 2 73 2 51" xfId="3005" xr:uid="{00000000-0005-0000-0000-0000B70B0000}"/>
    <cellStyle name="Normal 2 2 2 2 73 2 52" xfId="3006" xr:uid="{00000000-0005-0000-0000-0000B80B0000}"/>
    <cellStyle name="Normal 2 2 2 2 73 2 53" xfId="3007" xr:uid="{00000000-0005-0000-0000-0000B90B0000}"/>
    <cellStyle name="Normal 2 2 2 2 73 2 54" xfId="3008" xr:uid="{00000000-0005-0000-0000-0000BA0B0000}"/>
    <cellStyle name="Normal 2 2 2 2 73 2 55" xfId="3009" xr:uid="{00000000-0005-0000-0000-0000BB0B0000}"/>
    <cellStyle name="Normal 2 2 2 2 73 2 56" xfId="3010" xr:uid="{00000000-0005-0000-0000-0000BC0B0000}"/>
    <cellStyle name="Normal 2 2 2 2 73 2 57" xfId="3011" xr:uid="{00000000-0005-0000-0000-0000BD0B0000}"/>
    <cellStyle name="Normal 2 2 2 2 73 2 58" xfId="3012" xr:uid="{00000000-0005-0000-0000-0000BE0B0000}"/>
    <cellStyle name="Normal 2 2 2 2 73 2 59" xfId="3013" xr:uid="{00000000-0005-0000-0000-0000BF0B0000}"/>
    <cellStyle name="Normal 2 2 2 2 73 2 6" xfId="3014" xr:uid="{00000000-0005-0000-0000-0000C00B0000}"/>
    <cellStyle name="Normal 2 2 2 2 73 2 60" xfId="3015" xr:uid="{00000000-0005-0000-0000-0000C10B0000}"/>
    <cellStyle name="Normal 2 2 2 2 73 2 61" xfId="3016" xr:uid="{00000000-0005-0000-0000-0000C20B0000}"/>
    <cellStyle name="Normal 2 2 2 2 73 2 62" xfId="3017" xr:uid="{00000000-0005-0000-0000-0000C30B0000}"/>
    <cellStyle name="Normal 2 2 2 2 73 2 63" xfId="3018" xr:uid="{00000000-0005-0000-0000-0000C40B0000}"/>
    <cellStyle name="Normal 2 2 2 2 73 2 64" xfId="3019" xr:uid="{00000000-0005-0000-0000-0000C50B0000}"/>
    <cellStyle name="Normal 2 2 2 2 73 2 65" xfId="3020" xr:uid="{00000000-0005-0000-0000-0000C60B0000}"/>
    <cellStyle name="Normal 2 2 2 2 73 2 66" xfId="3021" xr:uid="{00000000-0005-0000-0000-0000C70B0000}"/>
    <cellStyle name="Normal 2 2 2 2 73 2 67" xfId="3022" xr:uid="{00000000-0005-0000-0000-0000C80B0000}"/>
    <cellStyle name="Normal 2 2 2 2 73 2 68" xfId="3023" xr:uid="{00000000-0005-0000-0000-0000C90B0000}"/>
    <cellStyle name="Normal 2 2 2 2 73 2 69" xfId="3024" xr:uid="{00000000-0005-0000-0000-0000CA0B0000}"/>
    <cellStyle name="Normal 2 2 2 2 73 2 69 10" xfId="3025" xr:uid="{00000000-0005-0000-0000-0000CB0B0000}"/>
    <cellStyle name="Normal 2 2 2 2 73 2 69 11" xfId="3026" xr:uid="{00000000-0005-0000-0000-0000CC0B0000}"/>
    <cellStyle name="Normal 2 2 2 2 73 2 69 12" xfId="3027" xr:uid="{00000000-0005-0000-0000-0000CD0B0000}"/>
    <cellStyle name="Normal 2 2 2 2 73 2 69 13" xfId="3028" xr:uid="{00000000-0005-0000-0000-0000CE0B0000}"/>
    <cellStyle name="Normal 2 2 2 2 73 2 69 14" xfId="3029" xr:uid="{00000000-0005-0000-0000-0000CF0B0000}"/>
    <cellStyle name="Normal 2 2 2 2 73 2 69 2" xfId="3030" xr:uid="{00000000-0005-0000-0000-0000D00B0000}"/>
    <cellStyle name="Normal 2 2 2 2 73 2 69 2 10" xfId="3031" xr:uid="{00000000-0005-0000-0000-0000D10B0000}"/>
    <cellStyle name="Normal 2 2 2 2 73 2 69 2 11" xfId="3032" xr:uid="{00000000-0005-0000-0000-0000D20B0000}"/>
    <cellStyle name="Normal 2 2 2 2 73 2 69 2 12" xfId="3033" xr:uid="{00000000-0005-0000-0000-0000D30B0000}"/>
    <cellStyle name="Normal 2 2 2 2 73 2 69 2 13" xfId="3034" xr:uid="{00000000-0005-0000-0000-0000D40B0000}"/>
    <cellStyle name="Normal 2 2 2 2 73 2 69 2 2" xfId="3035" xr:uid="{00000000-0005-0000-0000-0000D50B0000}"/>
    <cellStyle name="Normal 2 2 2 2 73 2 69 2 2 2" xfId="3036" xr:uid="{00000000-0005-0000-0000-0000D60B0000}"/>
    <cellStyle name="Normal 2 2 2 2 73 2 69 2 2 3" xfId="3037" xr:uid="{00000000-0005-0000-0000-0000D70B0000}"/>
    <cellStyle name="Normal 2 2 2 2 73 2 69 2 3" xfId="3038" xr:uid="{00000000-0005-0000-0000-0000D80B0000}"/>
    <cellStyle name="Normal 2 2 2 2 73 2 69 2 4" xfId="3039" xr:uid="{00000000-0005-0000-0000-0000D90B0000}"/>
    <cellStyle name="Normal 2 2 2 2 73 2 69 2 5" xfId="3040" xr:uid="{00000000-0005-0000-0000-0000DA0B0000}"/>
    <cellStyle name="Normal 2 2 2 2 73 2 69 2 6" xfId="3041" xr:uid="{00000000-0005-0000-0000-0000DB0B0000}"/>
    <cellStyle name="Normal 2 2 2 2 73 2 69 2 7" xfId="3042" xr:uid="{00000000-0005-0000-0000-0000DC0B0000}"/>
    <cellStyle name="Normal 2 2 2 2 73 2 69 2 8" xfId="3043" xr:uid="{00000000-0005-0000-0000-0000DD0B0000}"/>
    <cellStyle name="Normal 2 2 2 2 73 2 69 2 9" xfId="3044" xr:uid="{00000000-0005-0000-0000-0000DE0B0000}"/>
    <cellStyle name="Normal 2 2 2 2 73 2 69 3" xfId="3045" xr:uid="{00000000-0005-0000-0000-0000DF0B0000}"/>
    <cellStyle name="Normal 2 2 2 2 73 2 69 4" xfId="3046" xr:uid="{00000000-0005-0000-0000-0000E00B0000}"/>
    <cellStyle name="Normal 2 2 2 2 73 2 69 4 2" xfId="3047" xr:uid="{00000000-0005-0000-0000-0000E10B0000}"/>
    <cellStyle name="Normal 2 2 2 2 73 2 69 4 3" xfId="3048" xr:uid="{00000000-0005-0000-0000-0000E20B0000}"/>
    <cellStyle name="Normal 2 2 2 2 73 2 69 5" xfId="3049" xr:uid="{00000000-0005-0000-0000-0000E30B0000}"/>
    <cellStyle name="Normal 2 2 2 2 73 2 69 6" xfId="3050" xr:uid="{00000000-0005-0000-0000-0000E40B0000}"/>
    <cellStyle name="Normal 2 2 2 2 73 2 69 7" xfId="3051" xr:uid="{00000000-0005-0000-0000-0000E50B0000}"/>
    <cellStyle name="Normal 2 2 2 2 73 2 69 8" xfId="3052" xr:uid="{00000000-0005-0000-0000-0000E60B0000}"/>
    <cellStyle name="Normal 2 2 2 2 73 2 69 9" xfId="3053" xr:uid="{00000000-0005-0000-0000-0000E70B0000}"/>
    <cellStyle name="Normal 2 2 2 2 73 2 7" xfId="3054" xr:uid="{00000000-0005-0000-0000-0000E80B0000}"/>
    <cellStyle name="Normal 2 2 2 2 73 2 70" xfId="3055" xr:uid="{00000000-0005-0000-0000-0000E90B0000}"/>
    <cellStyle name="Normal 2 2 2 2 73 2 71" xfId="3056" xr:uid="{00000000-0005-0000-0000-0000EA0B0000}"/>
    <cellStyle name="Normal 2 2 2 2 73 2 72" xfId="3057" xr:uid="{00000000-0005-0000-0000-0000EB0B0000}"/>
    <cellStyle name="Normal 2 2 2 2 73 2 73" xfId="3058" xr:uid="{00000000-0005-0000-0000-0000EC0B0000}"/>
    <cellStyle name="Normal 2 2 2 2 73 2 74" xfId="3059" xr:uid="{00000000-0005-0000-0000-0000ED0B0000}"/>
    <cellStyle name="Normal 2 2 2 2 73 2 74 10" xfId="3060" xr:uid="{00000000-0005-0000-0000-0000EE0B0000}"/>
    <cellStyle name="Normal 2 2 2 2 73 2 74 11" xfId="3061" xr:uid="{00000000-0005-0000-0000-0000EF0B0000}"/>
    <cellStyle name="Normal 2 2 2 2 73 2 74 12" xfId="3062" xr:uid="{00000000-0005-0000-0000-0000F00B0000}"/>
    <cellStyle name="Normal 2 2 2 2 73 2 74 13" xfId="3063" xr:uid="{00000000-0005-0000-0000-0000F10B0000}"/>
    <cellStyle name="Normal 2 2 2 2 73 2 74 2" xfId="3064" xr:uid="{00000000-0005-0000-0000-0000F20B0000}"/>
    <cellStyle name="Normal 2 2 2 2 73 2 74 2 2" xfId="3065" xr:uid="{00000000-0005-0000-0000-0000F30B0000}"/>
    <cellStyle name="Normal 2 2 2 2 73 2 74 2 3" xfId="3066" xr:uid="{00000000-0005-0000-0000-0000F40B0000}"/>
    <cellStyle name="Normal 2 2 2 2 73 2 74 3" xfId="3067" xr:uid="{00000000-0005-0000-0000-0000F50B0000}"/>
    <cellStyle name="Normal 2 2 2 2 73 2 74 4" xfId="3068" xr:uid="{00000000-0005-0000-0000-0000F60B0000}"/>
    <cellStyle name="Normal 2 2 2 2 73 2 74 5" xfId="3069" xr:uid="{00000000-0005-0000-0000-0000F70B0000}"/>
    <cellStyle name="Normal 2 2 2 2 73 2 74 6" xfId="3070" xr:uid="{00000000-0005-0000-0000-0000F80B0000}"/>
    <cellStyle name="Normal 2 2 2 2 73 2 74 7" xfId="3071" xr:uid="{00000000-0005-0000-0000-0000F90B0000}"/>
    <cellStyle name="Normal 2 2 2 2 73 2 74 8" xfId="3072" xr:uid="{00000000-0005-0000-0000-0000FA0B0000}"/>
    <cellStyle name="Normal 2 2 2 2 73 2 74 9" xfId="3073" xr:uid="{00000000-0005-0000-0000-0000FB0B0000}"/>
    <cellStyle name="Normal 2 2 2 2 73 2 75" xfId="3074" xr:uid="{00000000-0005-0000-0000-0000FC0B0000}"/>
    <cellStyle name="Normal 2 2 2 2 73 2 75 2" xfId="3075" xr:uid="{00000000-0005-0000-0000-0000FD0B0000}"/>
    <cellStyle name="Normal 2 2 2 2 73 2 75 3" xfId="3076" xr:uid="{00000000-0005-0000-0000-0000FE0B0000}"/>
    <cellStyle name="Normal 2 2 2 2 73 2 76" xfId="3077" xr:uid="{00000000-0005-0000-0000-0000FF0B0000}"/>
    <cellStyle name="Normal 2 2 2 2 73 2 77" xfId="3078" xr:uid="{00000000-0005-0000-0000-0000000C0000}"/>
    <cellStyle name="Normal 2 2 2 2 73 2 78" xfId="3079" xr:uid="{00000000-0005-0000-0000-0000010C0000}"/>
    <cellStyle name="Normal 2 2 2 2 73 2 79" xfId="3080" xr:uid="{00000000-0005-0000-0000-0000020C0000}"/>
    <cellStyle name="Normal 2 2 2 2 73 2 8" xfId="3081" xr:uid="{00000000-0005-0000-0000-0000030C0000}"/>
    <cellStyle name="Normal 2 2 2 2 73 2 80" xfId="3082" xr:uid="{00000000-0005-0000-0000-0000040C0000}"/>
    <cellStyle name="Normal 2 2 2 2 73 2 81" xfId="3083" xr:uid="{00000000-0005-0000-0000-0000050C0000}"/>
    <cellStyle name="Normal 2 2 2 2 73 2 82" xfId="3084" xr:uid="{00000000-0005-0000-0000-0000060C0000}"/>
    <cellStyle name="Normal 2 2 2 2 73 2 83" xfId="3085" xr:uid="{00000000-0005-0000-0000-0000070C0000}"/>
    <cellStyle name="Normal 2 2 2 2 73 2 84" xfId="3086" xr:uid="{00000000-0005-0000-0000-0000080C0000}"/>
    <cellStyle name="Normal 2 2 2 2 73 2 85" xfId="3087" xr:uid="{00000000-0005-0000-0000-0000090C0000}"/>
    <cellStyle name="Normal 2 2 2 2 73 2 9" xfId="3088" xr:uid="{00000000-0005-0000-0000-00000A0C0000}"/>
    <cellStyle name="Normal 2 2 2 2 73 20" xfId="3089" xr:uid="{00000000-0005-0000-0000-00000B0C0000}"/>
    <cellStyle name="Normal 2 2 2 2 73 21" xfId="3090" xr:uid="{00000000-0005-0000-0000-00000C0C0000}"/>
    <cellStyle name="Normal 2 2 2 2 73 22" xfId="3091" xr:uid="{00000000-0005-0000-0000-00000D0C0000}"/>
    <cellStyle name="Normal 2 2 2 2 73 23" xfId="3092" xr:uid="{00000000-0005-0000-0000-00000E0C0000}"/>
    <cellStyle name="Normal 2 2 2 2 73 24" xfId="3093" xr:uid="{00000000-0005-0000-0000-00000F0C0000}"/>
    <cellStyle name="Normal 2 2 2 2 73 25" xfId="3094" xr:uid="{00000000-0005-0000-0000-0000100C0000}"/>
    <cellStyle name="Normal 2 2 2 2 73 26" xfId="3095" xr:uid="{00000000-0005-0000-0000-0000110C0000}"/>
    <cellStyle name="Normal 2 2 2 2 73 27" xfId="3096" xr:uid="{00000000-0005-0000-0000-0000120C0000}"/>
    <cellStyle name="Normal 2 2 2 2 73 28" xfId="3097" xr:uid="{00000000-0005-0000-0000-0000130C0000}"/>
    <cellStyle name="Normal 2 2 2 2 73 29" xfId="3098" xr:uid="{00000000-0005-0000-0000-0000140C0000}"/>
    <cellStyle name="Normal 2 2 2 2 73 3" xfId="3099" xr:uid="{00000000-0005-0000-0000-0000150C0000}"/>
    <cellStyle name="Normal 2 2 2 2 73 3 2" xfId="3100" xr:uid="{00000000-0005-0000-0000-0000160C0000}"/>
    <cellStyle name="Normal 2 2 2 2 73 30" xfId="3101" xr:uid="{00000000-0005-0000-0000-0000170C0000}"/>
    <cellStyle name="Normal 2 2 2 2 73 31" xfId="3102" xr:uid="{00000000-0005-0000-0000-0000180C0000}"/>
    <cellStyle name="Normal 2 2 2 2 73 32" xfId="3103" xr:uid="{00000000-0005-0000-0000-0000190C0000}"/>
    <cellStyle name="Normal 2 2 2 2 73 33" xfId="3104" xr:uid="{00000000-0005-0000-0000-00001A0C0000}"/>
    <cellStyle name="Normal 2 2 2 2 73 34" xfId="3105" xr:uid="{00000000-0005-0000-0000-00001B0C0000}"/>
    <cellStyle name="Normal 2 2 2 2 73 35" xfId="3106" xr:uid="{00000000-0005-0000-0000-00001C0C0000}"/>
    <cellStyle name="Normal 2 2 2 2 73 36" xfId="3107" xr:uid="{00000000-0005-0000-0000-00001D0C0000}"/>
    <cellStyle name="Normal 2 2 2 2 73 37" xfId="3108" xr:uid="{00000000-0005-0000-0000-00001E0C0000}"/>
    <cellStyle name="Normal 2 2 2 2 73 38" xfId="3109" xr:uid="{00000000-0005-0000-0000-00001F0C0000}"/>
    <cellStyle name="Normal 2 2 2 2 73 39" xfId="3110" xr:uid="{00000000-0005-0000-0000-0000200C0000}"/>
    <cellStyle name="Normal 2 2 2 2 73 4" xfId="3111" xr:uid="{00000000-0005-0000-0000-0000210C0000}"/>
    <cellStyle name="Normal 2 2 2 2 73 40" xfId="3112" xr:uid="{00000000-0005-0000-0000-0000220C0000}"/>
    <cellStyle name="Normal 2 2 2 2 73 41" xfId="3113" xr:uid="{00000000-0005-0000-0000-0000230C0000}"/>
    <cellStyle name="Normal 2 2 2 2 73 42" xfId="3114" xr:uid="{00000000-0005-0000-0000-0000240C0000}"/>
    <cellStyle name="Normal 2 2 2 2 73 43" xfId="3115" xr:uid="{00000000-0005-0000-0000-0000250C0000}"/>
    <cellStyle name="Normal 2 2 2 2 73 44" xfId="3116" xr:uid="{00000000-0005-0000-0000-0000260C0000}"/>
    <cellStyle name="Normal 2 2 2 2 73 45" xfId="3117" xr:uid="{00000000-0005-0000-0000-0000270C0000}"/>
    <cellStyle name="Normal 2 2 2 2 73 46" xfId="3118" xr:uid="{00000000-0005-0000-0000-0000280C0000}"/>
    <cellStyle name="Normal 2 2 2 2 73 47" xfId="3119" xr:uid="{00000000-0005-0000-0000-0000290C0000}"/>
    <cellStyle name="Normal 2 2 2 2 73 48" xfId="3120" xr:uid="{00000000-0005-0000-0000-00002A0C0000}"/>
    <cellStyle name="Normal 2 2 2 2 73 49" xfId="3121" xr:uid="{00000000-0005-0000-0000-00002B0C0000}"/>
    <cellStyle name="Normal 2 2 2 2 73 5" xfId="3122" xr:uid="{00000000-0005-0000-0000-00002C0C0000}"/>
    <cellStyle name="Normal 2 2 2 2 73 50" xfId="3123" xr:uid="{00000000-0005-0000-0000-00002D0C0000}"/>
    <cellStyle name="Normal 2 2 2 2 73 51" xfId="3124" xr:uid="{00000000-0005-0000-0000-00002E0C0000}"/>
    <cellStyle name="Normal 2 2 2 2 73 52" xfId="3125" xr:uid="{00000000-0005-0000-0000-00002F0C0000}"/>
    <cellStyle name="Normal 2 2 2 2 73 53" xfId="3126" xr:uid="{00000000-0005-0000-0000-0000300C0000}"/>
    <cellStyle name="Normal 2 2 2 2 73 54" xfId="3127" xr:uid="{00000000-0005-0000-0000-0000310C0000}"/>
    <cellStyle name="Normal 2 2 2 2 73 55" xfId="3128" xr:uid="{00000000-0005-0000-0000-0000320C0000}"/>
    <cellStyle name="Normal 2 2 2 2 73 56" xfId="3129" xr:uid="{00000000-0005-0000-0000-0000330C0000}"/>
    <cellStyle name="Normal 2 2 2 2 73 57" xfId="3130" xr:uid="{00000000-0005-0000-0000-0000340C0000}"/>
    <cellStyle name="Normal 2 2 2 2 73 58" xfId="3131" xr:uid="{00000000-0005-0000-0000-0000350C0000}"/>
    <cellStyle name="Normal 2 2 2 2 73 59" xfId="3132" xr:uid="{00000000-0005-0000-0000-0000360C0000}"/>
    <cellStyle name="Normal 2 2 2 2 73 6" xfId="3133" xr:uid="{00000000-0005-0000-0000-0000370C0000}"/>
    <cellStyle name="Normal 2 2 2 2 73 60" xfId="3134" xr:uid="{00000000-0005-0000-0000-0000380C0000}"/>
    <cellStyle name="Normal 2 2 2 2 73 61" xfId="3135" xr:uid="{00000000-0005-0000-0000-0000390C0000}"/>
    <cellStyle name="Normal 2 2 2 2 73 62" xfId="3136" xr:uid="{00000000-0005-0000-0000-00003A0C0000}"/>
    <cellStyle name="Normal 2 2 2 2 73 63" xfId="3137" xr:uid="{00000000-0005-0000-0000-00003B0C0000}"/>
    <cellStyle name="Normal 2 2 2 2 73 64" xfId="3138" xr:uid="{00000000-0005-0000-0000-00003C0C0000}"/>
    <cellStyle name="Normal 2 2 2 2 73 65" xfId="3139" xr:uid="{00000000-0005-0000-0000-00003D0C0000}"/>
    <cellStyle name="Normal 2 2 2 2 73 66" xfId="3140" xr:uid="{00000000-0005-0000-0000-00003E0C0000}"/>
    <cellStyle name="Normal 2 2 2 2 73 67" xfId="3141" xr:uid="{00000000-0005-0000-0000-00003F0C0000}"/>
    <cellStyle name="Normal 2 2 2 2 73 68" xfId="3142" xr:uid="{00000000-0005-0000-0000-0000400C0000}"/>
    <cellStyle name="Normal 2 2 2 2 73 69" xfId="3143" xr:uid="{00000000-0005-0000-0000-0000410C0000}"/>
    <cellStyle name="Normal 2 2 2 2 73 69 10" xfId="3144" xr:uid="{00000000-0005-0000-0000-0000420C0000}"/>
    <cellStyle name="Normal 2 2 2 2 73 69 11" xfId="3145" xr:uid="{00000000-0005-0000-0000-0000430C0000}"/>
    <cellStyle name="Normal 2 2 2 2 73 69 12" xfId="3146" xr:uid="{00000000-0005-0000-0000-0000440C0000}"/>
    <cellStyle name="Normal 2 2 2 2 73 69 13" xfId="3147" xr:uid="{00000000-0005-0000-0000-0000450C0000}"/>
    <cellStyle name="Normal 2 2 2 2 73 69 14" xfId="3148" xr:uid="{00000000-0005-0000-0000-0000460C0000}"/>
    <cellStyle name="Normal 2 2 2 2 73 69 2" xfId="3149" xr:uid="{00000000-0005-0000-0000-0000470C0000}"/>
    <cellStyle name="Normal 2 2 2 2 73 69 2 10" xfId="3150" xr:uid="{00000000-0005-0000-0000-0000480C0000}"/>
    <cellStyle name="Normal 2 2 2 2 73 69 2 11" xfId="3151" xr:uid="{00000000-0005-0000-0000-0000490C0000}"/>
    <cellStyle name="Normal 2 2 2 2 73 69 2 12" xfId="3152" xr:uid="{00000000-0005-0000-0000-00004A0C0000}"/>
    <cellStyle name="Normal 2 2 2 2 73 69 2 13" xfId="3153" xr:uid="{00000000-0005-0000-0000-00004B0C0000}"/>
    <cellStyle name="Normal 2 2 2 2 73 69 2 2" xfId="3154" xr:uid="{00000000-0005-0000-0000-00004C0C0000}"/>
    <cellStyle name="Normal 2 2 2 2 73 69 2 2 2" xfId="3155" xr:uid="{00000000-0005-0000-0000-00004D0C0000}"/>
    <cellStyle name="Normal 2 2 2 2 73 69 2 2 3" xfId="3156" xr:uid="{00000000-0005-0000-0000-00004E0C0000}"/>
    <cellStyle name="Normal 2 2 2 2 73 69 2 3" xfId="3157" xr:uid="{00000000-0005-0000-0000-00004F0C0000}"/>
    <cellStyle name="Normal 2 2 2 2 73 69 2 4" xfId="3158" xr:uid="{00000000-0005-0000-0000-0000500C0000}"/>
    <cellStyle name="Normal 2 2 2 2 73 69 2 5" xfId="3159" xr:uid="{00000000-0005-0000-0000-0000510C0000}"/>
    <cellStyle name="Normal 2 2 2 2 73 69 2 6" xfId="3160" xr:uid="{00000000-0005-0000-0000-0000520C0000}"/>
    <cellStyle name="Normal 2 2 2 2 73 69 2 7" xfId="3161" xr:uid="{00000000-0005-0000-0000-0000530C0000}"/>
    <cellStyle name="Normal 2 2 2 2 73 69 2 8" xfId="3162" xr:uid="{00000000-0005-0000-0000-0000540C0000}"/>
    <cellStyle name="Normal 2 2 2 2 73 69 2 9" xfId="3163" xr:uid="{00000000-0005-0000-0000-0000550C0000}"/>
    <cellStyle name="Normal 2 2 2 2 73 69 3" xfId="3164" xr:uid="{00000000-0005-0000-0000-0000560C0000}"/>
    <cellStyle name="Normal 2 2 2 2 73 69 4" xfId="3165" xr:uid="{00000000-0005-0000-0000-0000570C0000}"/>
    <cellStyle name="Normal 2 2 2 2 73 69 4 2" xfId="3166" xr:uid="{00000000-0005-0000-0000-0000580C0000}"/>
    <cellStyle name="Normal 2 2 2 2 73 69 4 3" xfId="3167" xr:uid="{00000000-0005-0000-0000-0000590C0000}"/>
    <cellStyle name="Normal 2 2 2 2 73 69 5" xfId="3168" xr:uid="{00000000-0005-0000-0000-00005A0C0000}"/>
    <cellStyle name="Normal 2 2 2 2 73 69 6" xfId="3169" xr:uid="{00000000-0005-0000-0000-00005B0C0000}"/>
    <cellStyle name="Normal 2 2 2 2 73 69 7" xfId="3170" xr:uid="{00000000-0005-0000-0000-00005C0C0000}"/>
    <cellStyle name="Normal 2 2 2 2 73 69 8" xfId="3171" xr:uid="{00000000-0005-0000-0000-00005D0C0000}"/>
    <cellStyle name="Normal 2 2 2 2 73 69 9" xfId="3172" xr:uid="{00000000-0005-0000-0000-00005E0C0000}"/>
    <cellStyle name="Normal 2 2 2 2 73 7" xfId="3173" xr:uid="{00000000-0005-0000-0000-00005F0C0000}"/>
    <cellStyle name="Normal 2 2 2 2 73 70" xfId="3174" xr:uid="{00000000-0005-0000-0000-0000600C0000}"/>
    <cellStyle name="Normal 2 2 2 2 73 71" xfId="3175" xr:uid="{00000000-0005-0000-0000-0000610C0000}"/>
    <cellStyle name="Normal 2 2 2 2 73 72" xfId="3176" xr:uid="{00000000-0005-0000-0000-0000620C0000}"/>
    <cellStyle name="Normal 2 2 2 2 73 73" xfId="3177" xr:uid="{00000000-0005-0000-0000-0000630C0000}"/>
    <cellStyle name="Normal 2 2 2 2 73 74" xfId="3178" xr:uid="{00000000-0005-0000-0000-0000640C0000}"/>
    <cellStyle name="Normal 2 2 2 2 73 74 10" xfId="3179" xr:uid="{00000000-0005-0000-0000-0000650C0000}"/>
    <cellStyle name="Normal 2 2 2 2 73 74 11" xfId="3180" xr:uid="{00000000-0005-0000-0000-0000660C0000}"/>
    <cellStyle name="Normal 2 2 2 2 73 74 12" xfId="3181" xr:uid="{00000000-0005-0000-0000-0000670C0000}"/>
    <cellStyle name="Normal 2 2 2 2 73 74 13" xfId="3182" xr:uid="{00000000-0005-0000-0000-0000680C0000}"/>
    <cellStyle name="Normal 2 2 2 2 73 74 2" xfId="3183" xr:uid="{00000000-0005-0000-0000-0000690C0000}"/>
    <cellStyle name="Normal 2 2 2 2 73 74 2 2" xfId="3184" xr:uid="{00000000-0005-0000-0000-00006A0C0000}"/>
    <cellStyle name="Normal 2 2 2 2 73 74 2 3" xfId="3185" xr:uid="{00000000-0005-0000-0000-00006B0C0000}"/>
    <cellStyle name="Normal 2 2 2 2 73 74 3" xfId="3186" xr:uid="{00000000-0005-0000-0000-00006C0C0000}"/>
    <cellStyle name="Normal 2 2 2 2 73 74 4" xfId="3187" xr:uid="{00000000-0005-0000-0000-00006D0C0000}"/>
    <cellStyle name="Normal 2 2 2 2 73 74 5" xfId="3188" xr:uid="{00000000-0005-0000-0000-00006E0C0000}"/>
    <cellStyle name="Normal 2 2 2 2 73 74 6" xfId="3189" xr:uid="{00000000-0005-0000-0000-00006F0C0000}"/>
    <cellStyle name="Normal 2 2 2 2 73 74 7" xfId="3190" xr:uid="{00000000-0005-0000-0000-0000700C0000}"/>
    <cellStyle name="Normal 2 2 2 2 73 74 8" xfId="3191" xr:uid="{00000000-0005-0000-0000-0000710C0000}"/>
    <cellStyle name="Normal 2 2 2 2 73 74 9" xfId="3192" xr:uid="{00000000-0005-0000-0000-0000720C0000}"/>
    <cellStyle name="Normal 2 2 2 2 73 75" xfId="3193" xr:uid="{00000000-0005-0000-0000-0000730C0000}"/>
    <cellStyle name="Normal 2 2 2 2 73 75 2" xfId="3194" xr:uid="{00000000-0005-0000-0000-0000740C0000}"/>
    <cellStyle name="Normal 2 2 2 2 73 75 3" xfId="3195" xr:uid="{00000000-0005-0000-0000-0000750C0000}"/>
    <cellStyle name="Normal 2 2 2 2 73 76" xfId="3196" xr:uid="{00000000-0005-0000-0000-0000760C0000}"/>
    <cellStyle name="Normal 2 2 2 2 73 77" xfId="3197" xr:uid="{00000000-0005-0000-0000-0000770C0000}"/>
    <cellStyle name="Normal 2 2 2 2 73 78" xfId="3198" xr:uid="{00000000-0005-0000-0000-0000780C0000}"/>
    <cellStyle name="Normal 2 2 2 2 73 79" xfId="3199" xr:uid="{00000000-0005-0000-0000-0000790C0000}"/>
    <cellStyle name="Normal 2 2 2 2 73 8" xfId="3200" xr:uid="{00000000-0005-0000-0000-00007A0C0000}"/>
    <cellStyle name="Normal 2 2 2 2 73 80" xfId="3201" xr:uid="{00000000-0005-0000-0000-00007B0C0000}"/>
    <cellStyle name="Normal 2 2 2 2 73 81" xfId="3202" xr:uid="{00000000-0005-0000-0000-00007C0C0000}"/>
    <cellStyle name="Normal 2 2 2 2 73 82" xfId="3203" xr:uid="{00000000-0005-0000-0000-00007D0C0000}"/>
    <cellStyle name="Normal 2 2 2 2 73 83" xfId="3204" xr:uid="{00000000-0005-0000-0000-00007E0C0000}"/>
    <cellStyle name="Normal 2 2 2 2 73 84" xfId="3205" xr:uid="{00000000-0005-0000-0000-00007F0C0000}"/>
    <cellStyle name="Normal 2 2 2 2 73 85" xfId="3206" xr:uid="{00000000-0005-0000-0000-0000800C0000}"/>
    <cellStyle name="Normal 2 2 2 2 73 9" xfId="3207" xr:uid="{00000000-0005-0000-0000-0000810C0000}"/>
    <cellStyle name="Normal 2 2 2 2 74" xfId="3208" xr:uid="{00000000-0005-0000-0000-0000820C0000}"/>
    <cellStyle name="Normal 2 2 2 2 75" xfId="3209" xr:uid="{00000000-0005-0000-0000-0000830C0000}"/>
    <cellStyle name="Normal 2 2 2 2 76" xfId="3210" xr:uid="{00000000-0005-0000-0000-0000840C0000}"/>
    <cellStyle name="Normal 2 2 2 2 77" xfId="3211" xr:uid="{00000000-0005-0000-0000-0000850C0000}"/>
    <cellStyle name="Normal 2 2 2 2 78" xfId="3212" xr:uid="{00000000-0005-0000-0000-0000860C0000}"/>
    <cellStyle name="Normal 2 2 2 2 79" xfId="3213" xr:uid="{00000000-0005-0000-0000-0000870C0000}"/>
    <cellStyle name="Normal 2 2 2 2 8" xfId="3214" xr:uid="{00000000-0005-0000-0000-0000880C0000}"/>
    <cellStyle name="Normal 2 2 2 2 80" xfId="3215" xr:uid="{00000000-0005-0000-0000-0000890C0000}"/>
    <cellStyle name="Normal 2 2 2 2 81" xfId="3216" xr:uid="{00000000-0005-0000-0000-00008A0C0000}"/>
    <cellStyle name="Normal 2 2 2 2 82" xfId="3217" xr:uid="{00000000-0005-0000-0000-00008B0C0000}"/>
    <cellStyle name="Normal 2 2 2 2 83" xfId="3218" xr:uid="{00000000-0005-0000-0000-00008C0C0000}"/>
    <cellStyle name="Normal 2 2 2 2 84" xfId="3219" xr:uid="{00000000-0005-0000-0000-00008D0C0000}"/>
    <cellStyle name="Normal 2 2 2 2 85" xfId="3220" xr:uid="{00000000-0005-0000-0000-00008E0C0000}"/>
    <cellStyle name="Normal 2 2 2 2 86" xfId="3221" xr:uid="{00000000-0005-0000-0000-00008F0C0000}"/>
    <cellStyle name="Normal 2 2 2 2 87" xfId="3222" xr:uid="{00000000-0005-0000-0000-0000900C0000}"/>
    <cellStyle name="Normal 2 2 2 2 88" xfId="3223" xr:uid="{00000000-0005-0000-0000-0000910C0000}"/>
    <cellStyle name="Normal 2 2 2 2 89" xfId="3224" xr:uid="{00000000-0005-0000-0000-0000920C0000}"/>
    <cellStyle name="Normal 2 2 2 2 9" xfId="3225" xr:uid="{00000000-0005-0000-0000-0000930C0000}"/>
    <cellStyle name="Normal 2 2 2 2 90" xfId="3226" xr:uid="{00000000-0005-0000-0000-0000940C0000}"/>
    <cellStyle name="Normal 2 2 2 2 91" xfId="3227" xr:uid="{00000000-0005-0000-0000-0000950C0000}"/>
    <cellStyle name="Normal 2 2 2 2 92" xfId="3228" xr:uid="{00000000-0005-0000-0000-0000960C0000}"/>
    <cellStyle name="Normal 2 2 2 2 93" xfId="3229" xr:uid="{00000000-0005-0000-0000-0000970C0000}"/>
    <cellStyle name="Normal 2 2 2 2 94" xfId="3230" xr:uid="{00000000-0005-0000-0000-0000980C0000}"/>
    <cellStyle name="Normal 2 2 2 2 95" xfId="3231" xr:uid="{00000000-0005-0000-0000-0000990C0000}"/>
    <cellStyle name="Normal 2 2 2 2 96" xfId="3232" xr:uid="{00000000-0005-0000-0000-00009A0C0000}"/>
    <cellStyle name="Normal 2 2 2 2 97" xfId="3233" xr:uid="{00000000-0005-0000-0000-00009B0C0000}"/>
    <cellStyle name="Normal 2 2 2 2 98" xfId="3234" xr:uid="{00000000-0005-0000-0000-00009C0C0000}"/>
    <cellStyle name="Normal 2 2 2 2 99" xfId="3235" xr:uid="{00000000-0005-0000-0000-00009D0C0000}"/>
    <cellStyle name="Normal 2 2 2 20" xfId="3236" xr:uid="{00000000-0005-0000-0000-00009E0C0000}"/>
    <cellStyle name="Normal 2 2 2 200" xfId="3237" xr:uid="{00000000-0005-0000-0000-00009F0C0000}"/>
    <cellStyle name="Normal 2 2 2 201" xfId="3238" xr:uid="{00000000-0005-0000-0000-0000A00C0000}"/>
    <cellStyle name="Normal 2 2 2 202" xfId="3239" xr:uid="{00000000-0005-0000-0000-0000A10C0000}"/>
    <cellStyle name="Normal 2 2 2 203" xfId="3240" xr:uid="{00000000-0005-0000-0000-0000A20C0000}"/>
    <cellStyle name="Normal 2 2 2 204" xfId="3241" xr:uid="{00000000-0005-0000-0000-0000A30C0000}"/>
    <cellStyle name="Normal 2 2 2 21" xfId="3242" xr:uid="{00000000-0005-0000-0000-0000A40C0000}"/>
    <cellStyle name="Normal 2 2 2 22" xfId="3243" xr:uid="{00000000-0005-0000-0000-0000A50C0000}"/>
    <cellStyle name="Normal 2 2 2 23" xfId="3244" xr:uid="{00000000-0005-0000-0000-0000A60C0000}"/>
    <cellStyle name="Normal 2 2 2 24" xfId="3245" xr:uid="{00000000-0005-0000-0000-0000A70C0000}"/>
    <cellStyle name="Normal 2 2 2 25" xfId="3246" xr:uid="{00000000-0005-0000-0000-0000A80C0000}"/>
    <cellStyle name="Normal 2 2 2 26" xfId="3247" xr:uid="{00000000-0005-0000-0000-0000A90C0000}"/>
    <cellStyle name="Normal 2 2 2 27" xfId="3248" xr:uid="{00000000-0005-0000-0000-0000AA0C0000}"/>
    <cellStyle name="Normal 2 2 2 28" xfId="3249" xr:uid="{00000000-0005-0000-0000-0000AB0C0000}"/>
    <cellStyle name="Normal 2 2 2 29" xfId="3250" xr:uid="{00000000-0005-0000-0000-0000AC0C0000}"/>
    <cellStyle name="Normal 2 2 2 3" xfId="3251" xr:uid="{00000000-0005-0000-0000-0000AD0C0000}"/>
    <cellStyle name="Normal 2 2 2 30" xfId="3252" xr:uid="{00000000-0005-0000-0000-0000AE0C0000}"/>
    <cellStyle name="Normal 2 2 2 31" xfId="3253" xr:uid="{00000000-0005-0000-0000-0000AF0C0000}"/>
    <cellStyle name="Normal 2 2 2 32" xfId="3254" xr:uid="{00000000-0005-0000-0000-0000B00C0000}"/>
    <cellStyle name="Normal 2 2 2 33" xfId="3255" xr:uid="{00000000-0005-0000-0000-0000B10C0000}"/>
    <cellStyle name="Normal 2 2 2 34" xfId="3256" xr:uid="{00000000-0005-0000-0000-0000B20C0000}"/>
    <cellStyle name="Normal 2 2 2 35" xfId="3257" xr:uid="{00000000-0005-0000-0000-0000B30C0000}"/>
    <cellStyle name="Normal 2 2 2 36" xfId="3258" xr:uid="{00000000-0005-0000-0000-0000B40C0000}"/>
    <cellStyle name="Normal 2 2 2 37" xfId="3259" xr:uid="{00000000-0005-0000-0000-0000B50C0000}"/>
    <cellStyle name="Normal 2 2 2 38" xfId="3260" xr:uid="{00000000-0005-0000-0000-0000B60C0000}"/>
    <cellStyle name="Normal 2 2 2 39" xfId="3261" xr:uid="{00000000-0005-0000-0000-0000B70C0000}"/>
    <cellStyle name="Normal 2 2 2 4" xfId="3262" xr:uid="{00000000-0005-0000-0000-0000B80C0000}"/>
    <cellStyle name="Normal 2 2 2 40" xfId="3263" xr:uid="{00000000-0005-0000-0000-0000B90C0000}"/>
    <cellStyle name="Normal 2 2 2 41" xfId="3264" xr:uid="{00000000-0005-0000-0000-0000BA0C0000}"/>
    <cellStyle name="Normal 2 2 2 42" xfId="3265" xr:uid="{00000000-0005-0000-0000-0000BB0C0000}"/>
    <cellStyle name="Normal 2 2 2 43" xfId="3266" xr:uid="{00000000-0005-0000-0000-0000BC0C0000}"/>
    <cellStyle name="Normal 2 2 2 44" xfId="3267" xr:uid="{00000000-0005-0000-0000-0000BD0C0000}"/>
    <cellStyle name="Normal 2 2 2 45" xfId="3268" xr:uid="{00000000-0005-0000-0000-0000BE0C0000}"/>
    <cellStyle name="Normal 2 2 2 46" xfId="3269" xr:uid="{00000000-0005-0000-0000-0000BF0C0000}"/>
    <cellStyle name="Normal 2 2 2 47" xfId="3270" xr:uid="{00000000-0005-0000-0000-0000C00C0000}"/>
    <cellStyle name="Normal 2 2 2 48" xfId="3271" xr:uid="{00000000-0005-0000-0000-0000C10C0000}"/>
    <cellStyle name="Normal 2 2 2 49" xfId="3272" xr:uid="{00000000-0005-0000-0000-0000C20C0000}"/>
    <cellStyle name="Normal 2 2 2 5" xfId="3273" xr:uid="{00000000-0005-0000-0000-0000C30C0000}"/>
    <cellStyle name="Normal 2 2 2 5 10" xfId="3274" xr:uid="{00000000-0005-0000-0000-0000C40C0000}"/>
    <cellStyle name="Normal 2 2 2 5 11" xfId="3275" xr:uid="{00000000-0005-0000-0000-0000C50C0000}"/>
    <cellStyle name="Normal 2 2 2 5 12" xfId="3276" xr:uid="{00000000-0005-0000-0000-0000C60C0000}"/>
    <cellStyle name="Normal 2 2 2 5 13" xfId="3277" xr:uid="{00000000-0005-0000-0000-0000C70C0000}"/>
    <cellStyle name="Normal 2 2 2 5 14" xfId="3278" xr:uid="{00000000-0005-0000-0000-0000C80C0000}"/>
    <cellStyle name="Normal 2 2 2 5 15" xfId="3279" xr:uid="{00000000-0005-0000-0000-0000C90C0000}"/>
    <cellStyle name="Normal 2 2 2 5 16" xfId="3280" xr:uid="{00000000-0005-0000-0000-0000CA0C0000}"/>
    <cellStyle name="Normal 2 2 2 5 17" xfId="3281" xr:uid="{00000000-0005-0000-0000-0000CB0C0000}"/>
    <cellStyle name="Normal 2 2 2 5 18" xfId="3282" xr:uid="{00000000-0005-0000-0000-0000CC0C0000}"/>
    <cellStyle name="Normal 2 2 2 5 19" xfId="3283" xr:uid="{00000000-0005-0000-0000-0000CD0C0000}"/>
    <cellStyle name="Normal 2 2 2 5 2" xfId="3284" xr:uid="{00000000-0005-0000-0000-0000CE0C0000}"/>
    <cellStyle name="Normal 2 2 2 5 2 10" xfId="3285" xr:uid="{00000000-0005-0000-0000-0000CF0C0000}"/>
    <cellStyle name="Normal 2 2 2 5 2 11" xfId="3286" xr:uid="{00000000-0005-0000-0000-0000D00C0000}"/>
    <cellStyle name="Normal 2 2 2 5 2 12" xfId="3287" xr:uid="{00000000-0005-0000-0000-0000D10C0000}"/>
    <cellStyle name="Normal 2 2 2 5 2 13" xfId="3288" xr:uid="{00000000-0005-0000-0000-0000D20C0000}"/>
    <cellStyle name="Normal 2 2 2 5 2 14" xfId="3289" xr:uid="{00000000-0005-0000-0000-0000D30C0000}"/>
    <cellStyle name="Normal 2 2 2 5 2 15" xfId="3290" xr:uid="{00000000-0005-0000-0000-0000D40C0000}"/>
    <cellStyle name="Normal 2 2 2 5 2 16" xfId="3291" xr:uid="{00000000-0005-0000-0000-0000D50C0000}"/>
    <cellStyle name="Normal 2 2 2 5 2 17" xfId="3292" xr:uid="{00000000-0005-0000-0000-0000D60C0000}"/>
    <cellStyle name="Normal 2 2 2 5 2 18" xfId="3293" xr:uid="{00000000-0005-0000-0000-0000D70C0000}"/>
    <cellStyle name="Normal 2 2 2 5 2 19" xfId="3294" xr:uid="{00000000-0005-0000-0000-0000D80C0000}"/>
    <cellStyle name="Normal 2 2 2 5 2 2" xfId="3295" xr:uid="{00000000-0005-0000-0000-0000D90C0000}"/>
    <cellStyle name="Normal 2 2 2 5 2 2 10" xfId="3296" xr:uid="{00000000-0005-0000-0000-0000DA0C0000}"/>
    <cellStyle name="Normal 2 2 2 5 2 2 11" xfId="3297" xr:uid="{00000000-0005-0000-0000-0000DB0C0000}"/>
    <cellStyle name="Normal 2 2 2 5 2 2 12" xfId="3298" xr:uid="{00000000-0005-0000-0000-0000DC0C0000}"/>
    <cellStyle name="Normal 2 2 2 5 2 2 13" xfId="3299" xr:uid="{00000000-0005-0000-0000-0000DD0C0000}"/>
    <cellStyle name="Normal 2 2 2 5 2 2 14" xfId="3300" xr:uid="{00000000-0005-0000-0000-0000DE0C0000}"/>
    <cellStyle name="Normal 2 2 2 5 2 2 2" xfId="3301" xr:uid="{00000000-0005-0000-0000-0000DF0C0000}"/>
    <cellStyle name="Normal 2 2 2 5 2 2 2 10" xfId="3302" xr:uid="{00000000-0005-0000-0000-0000E00C0000}"/>
    <cellStyle name="Normal 2 2 2 5 2 2 2 11" xfId="3303" xr:uid="{00000000-0005-0000-0000-0000E10C0000}"/>
    <cellStyle name="Normal 2 2 2 5 2 2 2 12" xfId="3304" xr:uid="{00000000-0005-0000-0000-0000E20C0000}"/>
    <cellStyle name="Normal 2 2 2 5 2 2 2 13" xfId="3305" xr:uid="{00000000-0005-0000-0000-0000E30C0000}"/>
    <cellStyle name="Normal 2 2 2 5 2 2 2 2" xfId="3306" xr:uid="{00000000-0005-0000-0000-0000E40C0000}"/>
    <cellStyle name="Normal 2 2 2 5 2 2 2 2 2" xfId="3307" xr:uid="{00000000-0005-0000-0000-0000E50C0000}"/>
    <cellStyle name="Normal 2 2 2 5 2 2 2 2 3" xfId="3308" xr:uid="{00000000-0005-0000-0000-0000E60C0000}"/>
    <cellStyle name="Normal 2 2 2 5 2 2 2 3" xfId="3309" xr:uid="{00000000-0005-0000-0000-0000E70C0000}"/>
    <cellStyle name="Normal 2 2 2 5 2 2 2 4" xfId="3310" xr:uid="{00000000-0005-0000-0000-0000E80C0000}"/>
    <cellStyle name="Normal 2 2 2 5 2 2 2 5" xfId="3311" xr:uid="{00000000-0005-0000-0000-0000E90C0000}"/>
    <cellStyle name="Normal 2 2 2 5 2 2 2 6" xfId="3312" xr:uid="{00000000-0005-0000-0000-0000EA0C0000}"/>
    <cellStyle name="Normal 2 2 2 5 2 2 2 7" xfId="3313" xr:uid="{00000000-0005-0000-0000-0000EB0C0000}"/>
    <cellStyle name="Normal 2 2 2 5 2 2 2 8" xfId="3314" xr:uid="{00000000-0005-0000-0000-0000EC0C0000}"/>
    <cellStyle name="Normal 2 2 2 5 2 2 2 9" xfId="3315" xr:uid="{00000000-0005-0000-0000-0000ED0C0000}"/>
    <cellStyle name="Normal 2 2 2 5 2 2 3" xfId="3316" xr:uid="{00000000-0005-0000-0000-0000EE0C0000}"/>
    <cellStyle name="Normal 2 2 2 5 2 2 4" xfId="3317" xr:uid="{00000000-0005-0000-0000-0000EF0C0000}"/>
    <cellStyle name="Normal 2 2 2 5 2 2 4 2" xfId="3318" xr:uid="{00000000-0005-0000-0000-0000F00C0000}"/>
    <cellStyle name="Normal 2 2 2 5 2 2 4 3" xfId="3319" xr:uid="{00000000-0005-0000-0000-0000F10C0000}"/>
    <cellStyle name="Normal 2 2 2 5 2 2 5" xfId="3320" xr:uid="{00000000-0005-0000-0000-0000F20C0000}"/>
    <cellStyle name="Normal 2 2 2 5 2 2 6" xfId="3321" xr:uid="{00000000-0005-0000-0000-0000F30C0000}"/>
    <cellStyle name="Normal 2 2 2 5 2 2 7" xfId="3322" xr:uid="{00000000-0005-0000-0000-0000F40C0000}"/>
    <cellStyle name="Normal 2 2 2 5 2 2 8" xfId="3323" xr:uid="{00000000-0005-0000-0000-0000F50C0000}"/>
    <cellStyle name="Normal 2 2 2 5 2 2 9" xfId="3324" xr:uid="{00000000-0005-0000-0000-0000F60C0000}"/>
    <cellStyle name="Normal 2 2 2 5 2 20" xfId="3325" xr:uid="{00000000-0005-0000-0000-0000F70C0000}"/>
    <cellStyle name="Normal 2 2 2 5 2 21" xfId="3326" xr:uid="{00000000-0005-0000-0000-0000F80C0000}"/>
    <cellStyle name="Normal 2 2 2 5 2 22" xfId="3327" xr:uid="{00000000-0005-0000-0000-0000F90C0000}"/>
    <cellStyle name="Normal 2 2 2 5 2 23" xfId="3328" xr:uid="{00000000-0005-0000-0000-0000FA0C0000}"/>
    <cellStyle name="Normal 2 2 2 5 2 24" xfId="3329" xr:uid="{00000000-0005-0000-0000-0000FB0C0000}"/>
    <cellStyle name="Normal 2 2 2 5 2 25" xfId="3330" xr:uid="{00000000-0005-0000-0000-0000FC0C0000}"/>
    <cellStyle name="Normal 2 2 2 5 2 26" xfId="3331" xr:uid="{00000000-0005-0000-0000-0000FD0C0000}"/>
    <cellStyle name="Normal 2 2 2 5 2 27" xfId="3332" xr:uid="{00000000-0005-0000-0000-0000FE0C0000}"/>
    <cellStyle name="Normal 2 2 2 5 2 28" xfId="3333" xr:uid="{00000000-0005-0000-0000-0000FF0C0000}"/>
    <cellStyle name="Normal 2 2 2 5 2 29" xfId="3334" xr:uid="{00000000-0005-0000-0000-0000000D0000}"/>
    <cellStyle name="Normal 2 2 2 5 2 3" xfId="3335" xr:uid="{00000000-0005-0000-0000-0000010D0000}"/>
    <cellStyle name="Normal 2 2 2 5 2 30" xfId="3336" xr:uid="{00000000-0005-0000-0000-0000020D0000}"/>
    <cellStyle name="Normal 2 2 2 5 2 31" xfId="3337" xr:uid="{00000000-0005-0000-0000-0000030D0000}"/>
    <cellStyle name="Normal 2 2 2 5 2 32" xfId="3338" xr:uid="{00000000-0005-0000-0000-0000040D0000}"/>
    <cellStyle name="Normal 2 2 2 5 2 33" xfId="3339" xr:uid="{00000000-0005-0000-0000-0000050D0000}"/>
    <cellStyle name="Normal 2 2 2 5 2 34" xfId="3340" xr:uid="{00000000-0005-0000-0000-0000060D0000}"/>
    <cellStyle name="Normal 2 2 2 5 2 35" xfId="3341" xr:uid="{00000000-0005-0000-0000-0000070D0000}"/>
    <cellStyle name="Normal 2 2 2 5 2 36" xfId="3342" xr:uid="{00000000-0005-0000-0000-0000080D0000}"/>
    <cellStyle name="Normal 2 2 2 5 2 37" xfId="3343" xr:uid="{00000000-0005-0000-0000-0000090D0000}"/>
    <cellStyle name="Normal 2 2 2 5 2 38" xfId="3344" xr:uid="{00000000-0005-0000-0000-00000A0D0000}"/>
    <cellStyle name="Normal 2 2 2 5 2 39" xfId="3345" xr:uid="{00000000-0005-0000-0000-00000B0D0000}"/>
    <cellStyle name="Normal 2 2 2 5 2 4" xfId="3346" xr:uid="{00000000-0005-0000-0000-00000C0D0000}"/>
    <cellStyle name="Normal 2 2 2 5 2 40" xfId="3347" xr:uid="{00000000-0005-0000-0000-00000D0D0000}"/>
    <cellStyle name="Normal 2 2 2 5 2 41" xfId="3348" xr:uid="{00000000-0005-0000-0000-00000E0D0000}"/>
    <cellStyle name="Normal 2 2 2 5 2 42" xfId="3349" xr:uid="{00000000-0005-0000-0000-00000F0D0000}"/>
    <cellStyle name="Normal 2 2 2 5 2 43" xfId="3350" xr:uid="{00000000-0005-0000-0000-0000100D0000}"/>
    <cellStyle name="Normal 2 2 2 5 2 44" xfId="3351" xr:uid="{00000000-0005-0000-0000-0000110D0000}"/>
    <cellStyle name="Normal 2 2 2 5 2 45" xfId="3352" xr:uid="{00000000-0005-0000-0000-0000120D0000}"/>
    <cellStyle name="Normal 2 2 2 5 2 46" xfId="3353" xr:uid="{00000000-0005-0000-0000-0000130D0000}"/>
    <cellStyle name="Normal 2 2 2 5 2 47" xfId="3354" xr:uid="{00000000-0005-0000-0000-0000140D0000}"/>
    <cellStyle name="Normal 2 2 2 5 2 48" xfId="3355" xr:uid="{00000000-0005-0000-0000-0000150D0000}"/>
    <cellStyle name="Normal 2 2 2 5 2 49" xfId="3356" xr:uid="{00000000-0005-0000-0000-0000160D0000}"/>
    <cellStyle name="Normal 2 2 2 5 2 5" xfId="3357" xr:uid="{00000000-0005-0000-0000-0000170D0000}"/>
    <cellStyle name="Normal 2 2 2 5 2 50" xfId="3358" xr:uid="{00000000-0005-0000-0000-0000180D0000}"/>
    <cellStyle name="Normal 2 2 2 5 2 51" xfId="3359" xr:uid="{00000000-0005-0000-0000-0000190D0000}"/>
    <cellStyle name="Normal 2 2 2 5 2 52" xfId="3360" xr:uid="{00000000-0005-0000-0000-00001A0D0000}"/>
    <cellStyle name="Normal 2 2 2 5 2 53" xfId="3361" xr:uid="{00000000-0005-0000-0000-00001B0D0000}"/>
    <cellStyle name="Normal 2 2 2 5 2 54" xfId="3362" xr:uid="{00000000-0005-0000-0000-00001C0D0000}"/>
    <cellStyle name="Normal 2 2 2 5 2 55" xfId="3363" xr:uid="{00000000-0005-0000-0000-00001D0D0000}"/>
    <cellStyle name="Normal 2 2 2 5 2 56" xfId="3364" xr:uid="{00000000-0005-0000-0000-00001E0D0000}"/>
    <cellStyle name="Normal 2 2 2 5 2 57" xfId="3365" xr:uid="{00000000-0005-0000-0000-00001F0D0000}"/>
    <cellStyle name="Normal 2 2 2 5 2 58" xfId="3366" xr:uid="{00000000-0005-0000-0000-0000200D0000}"/>
    <cellStyle name="Normal 2 2 2 5 2 59" xfId="3367" xr:uid="{00000000-0005-0000-0000-0000210D0000}"/>
    <cellStyle name="Normal 2 2 2 5 2 6" xfId="3368" xr:uid="{00000000-0005-0000-0000-0000220D0000}"/>
    <cellStyle name="Normal 2 2 2 5 2 60" xfId="3369" xr:uid="{00000000-0005-0000-0000-0000230D0000}"/>
    <cellStyle name="Normal 2 2 2 5 2 61" xfId="3370" xr:uid="{00000000-0005-0000-0000-0000240D0000}"/>
    <cellStyle name="Normal 2 2 2 5 2 62" xfId="3371" xr:uid="{00000000-0005-0000-0000-0000250D0000}"/>
    <cellStyle name="Normal 2 2 2 5 2 63" xfId="3372" xr:uid="{00000000-0005-0000-0000-0000260D0000}"/>
    <cellStyle name="Normal 2 2 2 5 2 64" xfId="3373" xr:uid="{00000000-0005-0000-0000-0000270D0000}"/>
    <cellStyle name="Normal 2 2 2 5 2 65" xfId="3374" xr:uid="{00000000-0005-0000-0000-0000280D0000}"/>
    <cellStyle name="Normal 2 2 2 5 2 66" xfId="3375" xr:uid="{00000000-0005-0000-0000-0000290D0000}"/>
    <cellStyle name="Normal 2 2 2 5 2 67" xfId="3376" xr:uid="{00000000-0005-0000-0000-00002A0D0000}"/>
    <cellStyle name="Normal 2 2 2 5 2 68" xfId="3377" xr:uid="{00000000-0005-0000-0000-00002B0D0000}"/>
    <cellStyle name="Normal 2 2 2 5 2 69" xfId="3378" xr:uid="{00000000-0005-0000-0000-00002C0D0000}"/>
    <cellStyle name="Normal 2 2 2 5 2 7" xfId="3379" xr:uid="{00000000-0005-0000-0000-00002D0D0000}"/>
    <cellStyle name="Normal 2 2 2 5 2 70" xfId="3380" xr:uid="{00000000-0005-0000-0000-00002E0D0000}"/>
    <cellStyle name="Normal 2 2 2 5 2 71" xfId="3381" xr:uid="{00000000-0005-0000-0000-00002F0D0000}"/>
    <cellStyle name="Normal 2 2 2 5 2 72" xfId="3382" xr:uid="{00000000-0005-0000-0000-0000300D0000}"/>
    <cellStyle name="Normal 2 2 2 5 2 73" xfId="3383" xr:uid="{00000000-0005-0000-0000-0000310D0000}"/>
    <cellStyle name="Normal 2 2 2 5 2 74" xfId="3384" xr:uid="{00000000-0005-0000-0000-0000320D0000}"/>
    <cellStyle name="Normal 2 2 2 5 2 75" xfId="3385" xr:uid="{00000000-0005-0000-0000-0000330D0000}"/>
    <cellStyle name="Normal 2 2 2 5 2 76" xfId="3386" xr:uid="{00000000-0005-0000-0000-0000340D0000}"/>
    <cellStyle name="Normal 2 2 2 5 2 77" xfId="3387" xr:uid="{00000000-0005-0000-0000-0000350D0000}"/>
    <cellStyle name="Normal 2 2 2 5 2 78" xfId="3388" xr:uid="{00000000-0005-0000-0000-0000360D0000}"/>
    <cellStyle name="Normal 2 2 2 5 2 79" xfId="3389" xr:uid="{00000000-0005-0000-0000-0000370D0000}"/>
    <cellStyle name="Normal 2 2 2 5 2 8" xfId="3390" xr:uid="{00000000-0005-0000-0000-0000380D0000}"/>
    <cellStyle name="Normal 2 2 2 5 2 80" xfId="3391" xr:uid="{00000000-0005-0000-0000-0000390D0000}"/>
    <cellStyle name="Normal 2 2 2 5 2 80 10" xfId="3392" xr:uid="{00000000-0005-0000-0000-00003A0D0000}"/>
    <cellStyle name="Normal 2 2 2 5 2 80 11" xfId="3393" xr:uid="{00000000-0005-0000-0000-00003B0D0000}"/>
    <cellStyle name="Normal 2 2 2 5 2 80 12" xfId="3394" xr:uid="{00000000-0005-0000-0000-00003C0D0000}"/>
    <cellStyle name="Normal 2 2 2 5 2 80 13" xfId="3395" xr:uid="{00000000-0005-0000-0000-00003D0D0000}"/>
    <cellStyle name="Normal 2 2 2 5 2 80 2" xfId="3396" xr:uid="{00000000-0005-0000-0000-00003E0D0000}"/>
    <cellStyle name="Normal 2 2 2 5 2 80 2 2" xfId="3397" xr:uid="{00000000-0005-0000-0000-00003F0D0000}"/>
    <cellStyle name="Normal 2 2 2 5 2 80 2 3" xfId="3398" xr:uid="{00000000-0005-0000-0000-0000400D0000}"/>
    <cellStyle name="Normal 2 2 2 5 2 80 3" xfId="3399" xr:uid="{00000000-0005-0000-0000-0000410D0000}"/>
    <cellStyle name="Normal 2 2 2 5 2 80 4" xfId="3400" xr:uid="{00000000-0005-0000-0000-0000420D0000}"/>
    <cellStyle name="Normal 2 2 2 5 2 80 5" xfId="3401" xr:uid="{00000000-0005-0000-0000-0000430D0000}"/>
    <cellStyle name="Normal 2 2 2 5 2 80 6" xfId="3402" xr:uid="{00000000-0005-0000-0000-0000440D0000}"/>
    <cellStyle name="Normal 2 2 2 5 2 80 7" xfId="3403" xr:uid="{00000000-0005-0000-0000-0000450D0000}"/>
    <cellStyle name="Normal 2 2 2 5 2 80 8" xfId="3404" xr:uid="{00000000-0005-0000-0000-0000460D0000}"/>
    <cellStyle name="Normal 2 2 2 5 2 80 9" xfId="3405" xr:uid="{00000000-0005-0000-0000-0000470D0000}"/>
    <cellStyle name="Normal 2 2 2 5 2 81" xfId="3406" xr:uid="{00000000-0005-0000-0000-0000480D0000}"/>
    <cellStyle name="Normal 2 2 2 5 2 81 2" xfId="3407" xr:uid="{00000000-0005-0000-0000-0000490D0000}"/>
    <cellStyle name="Normal 2 2 2 5 2 81 3" xfId="3408" xr:uid="{00000000-0005-0000-0000-00004A0D0000}"/>
    <cellStyle name="Normal 2 2 2 5 2 82" xfId="3409" xr:uid="{00000000-0005-0000-0000-00004B0D0000}"/>
    <cellStyle name="Normal 2 2 2 5 2 83" xfId="3410" xr:uid="{00000000-0005-0000-0000-00004C0D0000}"/>
    <cellStyle name="Normal 2 2 2 5 2 84" xfId="3411" xr:uid="{00000000-0005-0000-0000-00004D0D0000}"/>
    <cellStyle name="Normal 2 2 2 5 2 85" xfId="3412" xr:uid="{00000000-0005-0000-0000-00004E0D0000}"/>
    <cellStyle name="Normal 2 2 2 5 2 86" xfId="3413" xr:uid="{00000000-0005-0000-0000-00004F0D0000}"/>
    <cellStyle name="Normal 2 2 2 5 2 87" xfId="3414" xr:uid="{00000000-0005-0000-0000-0000500D0000}"/>
    <cellStyle name="Normal 2 2 2 5 2 88" xfId="3415" xr:uid="{00000000-0005-0000-0000-0000510D0000}"/>
    <cellStyle name="Normal 2 2 2 5 2 89" xfId="3416" xr:uid="{00000000-0005-0000-0000-0000520D0000}"/>
    <cellStyle name="Normal 2 2 2 5 2 9" xfId="3417" xr:uid="{00000000-0005-0000-0000-0000530D0000}"/>
    <cellStyle name="Normal 2 2 2 5 2 90" xfId="3418" xr:uid="{00000000-0005-0000-0000-0000540D0000}"/>
    <cellStyle name="Normal 2 2 2 5 2 91" xfId="3419" xr:uid="{00000000-0005-0000-0000-0000550D0000}"/>
    <cellStyle name="Normal 2 2 2 5 20" xfId="3420" xr:uid="{00000000-0005-0000-0000-0000560D0000}"/>
    <cellStyle name="Normal 2 2 2 5 21" xfId="3421" xr:uid="{00000000-0005-0000-0000-0000570D0000}"/>
    <cellStyle name="Normal 2 2 2 5 22" xfId="3422" xr:uid="{00000000-0005-0000-0000-0000580D0000}"/>
    <cellStyle name="Normal 2 2 2 5 23" xfId="3423" xr:uid="{00000000-0005-0000-0000-0000590D0000}"/>
    <cellStyle name="Normal 2 2 2 5 24" xfId="3424" xr:uid="{00000000-0005-0000-0000-00005A0D0000}"/>
    <cellStyle name="Normal 2 2 2 5 25" xfId="3425" xr:uid="{00000000-0005-0000-0000-00005B0D0000}"/>
    <cellStyle name="Normal 2 2 2 5 26" xfId="3426" xr:uid="{00000000-0005-0000-0000-00005C0D0000}"/>
    <cellStyle name="Normal 2 2 2 5 27" xfId="3427" xr:uid="{00000000-0005-0000-0000-00005D0D0000}"/>
    <cellStyle name="Normal 2 2 2 5 28" xfId="3428" xr:uid="{00000000-0005-0000-0000-00005E0D0000}"/>
    <cellStyle name="Normal 2 2 2 5 29" xfId="3429" xr:uid="{00000000-0005-0000-0000-00005F0D0000}"/>
    <cellStyle name="Normal 2 2 2 5 3" xfId="3430" xr:uid="{00000000-0005-0000-0000-0000600D0000}"/>
    <cellStyle name="Normal 2 2 2 5 30" xfId="3431" xr:uid="{00000000-0005-0000-0000-0000610D0000}"/>
    <cellStyle name="Normal 2 2 2 5 31" xfId="3432" xr:uid="{00000000-0005-0000-0000-0000620D0000}"/>
    <cellStyle name="Normal 2 2 2 5 32" xfId="3433" xr:uid="{00000000-0005-0000-0000-0000630D0000}"/>
    <cellStyle name="Normal 2 2 2 5 33" xfId="3434" xr:uid="{00000000-0005-0000-0000-0000640D0000}"/>
    <cellStyle name="Normal 2 2 2 5 34" xfId="3435" xr:uid="{00000000-0005-0000-0000-0000650D0000}"/>
    <cellStyle name="Normal 2 2 2 5 35" xfId="3436" xr:uid="{00000000-0005-0000-0000-0000660D0000}"/>
    <cellStyle name="Normal 2 2 2 5 36" xfId="3437" xr:uid="{00000000-0005-0000-0000-0000670D0000}"/>
    <cellStyle name="Normal 2 2 2 5 37" xfId="3438" xr:uid="{00000000-0005-0000-0000-0000680D0000}"/>
    <cellStyle name="Normal 2 2 2 5 38" xfId="3439" xr:uid="{00000000-0005-0000-0000-0000690D0000}"/>
    <cellStyle name="Normal 2 2 2 5 39" xfId="3440" xr:uid="{00000000-0005-0000-0000-00006A0D0000}"/>
    <cellStyle name="Normal 2 2 2 5 4" xfId="3441" xr:uid="{00000000-0005-0000-0000-00006B0D0000}"/>
    <cellStyle name="Normal 2 2 2 5 40" xfId="3442" xr:uid="{00000000-0005-0000-0000-00006C0D0000}"/>
    <cellStyle name="Normal 2 2 2 5 41" xfId="3443" xr:uid="{00000000-0005-0000-0000-00006D0D0000}"/>
    <cellStyle name="Normal 2 2 2 5 42" xfId="3444" xr:uid="{00000000-0005-0000-0000-00006E0D0000}"/>
    <cellStyle name="Normal 2 2 2 5 43" xfId="3445" xr:uid="{00000000-0005-0000-0000-00006F0D0000}"/>
    <cellStyle name="Normal 2 2 2 5 44" xfId="3446" xr:uid="{00000000-0005-0000-0000-0000700D0000}"/>
    <cellStyle name="Normal 2 2 2 5 45" xfId="3447" xr:uid="{00000000-0005-0000-0000-0000710D0000}"/>
    <cellStyle name="Normal 2 2 2 5 46" xfId="3448" xr:uid="{00000000-0005-0000-0000-0000720D0000}"/>
    <cellStyle name="Normal 2 2 2 5 47" xfId="3449" xr:uid="{00000000-0005-0000-0000-0000730D0000}"/>
    <cellStyle name="Normal 2 2 2 5 48" xfId="3450" xr:uid="{00000000-0005-0000-0000-0000740D0000}"/>
    <cellStyle name="Normal 2 2 2 5 49" xfId="3451" xr:uid="{00000000-0005-0000-0000-0000750D0000}"/>
    <cellStyle name="Normal 2 2 2 5 5" xfId="3452" xr:uid="{00000000-0005-0000-0000-0000760D0000}"/>
    <cellStyle name="Normal 2 2 2 5 50" xfId="3453" xr:uid="{00000000-0005-0000-0000-0000770D0000}"/>
    <cellStyle name="Normal 2 2 2 5 51" xfId="3454" xr:uid="{00000000-0005-0000-0000-0000780D0000}"/>
    <cellStyle name="Normal 2 2 2 5 52" xfId="3455" xr:uid="{00000000-0005-0000-0000-0000790D0000}"/>
    <cellStyle name="Normal 2 2 2 5 53" xfId="3456" xr:uid="{00000000-0005-0000-0000-00007A0D0000}"/>
    <cellStyle name="Normal 2 2 2 5 54" xfId="3457" xr:uid="{00000000-0005-0000-0000-00007B0D0000}"/>
    <cellStyle name="Normal 2 2 2 5 55" xfId="3458" xr:uid="{00000000-0005-0000-0000-00007C0D0000}"/>
    <cellStyle name="Normal 2 2 2 5 56" xfId="3459" xr:uid="{00000000-0005-0000-0000-00007D0D0000}"/>
    <cellStyle name="Normal 2 2 2 5 57" xfId="3460" xr:uid="{00000000-0005-0000-0000-00007E0D0000}"/>
    <cellStyle name="Normal 2 2 2 5 58" xfId="3461" xr:uid="{00000000-0005-0000-0000-00007F0D0000}"/>
    <cellStyle name="Normal 2 2 2 5 59" xfId="3462" xr:uid="{00000000-0005-0000-0000-0000800D0000}"/>
    <cellStyle name="Normal 2 2 2 5 6" xfId="3463" xr:uid="{00000000-0005-0000-0000-0000810D0000}"/>
    <cellStyle name="Normal 2 2 2 5 6 10" xfId="3464" xr:uid="{00000000-0005-0000-0000-0000820D0000}"/>
    <cellStyle name="Normal 2 2 2 5 6 11" xfId="3465" xr:uid="{00000000-0005-0000-0000-0000830D0000}"/>
    <cellStyle name="Normal 2 2 2 5 6 12" xfId="3466" xr:uid="{00000000-0005-0000-0000-0000840D0000}"/>
    <cellStyle name="Normal 2 2 2 5 6 13" xfId="3467" xr:uid="{00000000-0005-0000-0000-0000850D0000}"/>
    <cellStyle name="Normal 2 2 2 5 6 14" xfId="3468" xr:uid="{00000000-0005-0000-0000-0000860D0000}"/>
    <cellStyle name="Normal 2 2 2 5 6 2" xfId="3469" xr:uid="{00000000-0005-0000-0000-0000870D0000}"/>
    <cellStyle name="Normal 2 2 2 5 6 2 10" xfId="3470" xr:uid="{00000000-0005-0000-0000-0000880D0000}"/>
    <cellStyle name="Normal 2 2 2 5 6 2 11" xfId="3471" xr:uid="{00000000-0005-0000-0000-0000890D0000}"/>
    <cellStyle name="Normal 2 2 2 5 6 2 12" xfId="3472" xr:uid="{00000000-0005-0000-0000-00008A0D0000}"/>
    <cellStyle name="Normal 2 2 2 5 6 2 13" xfId="3473" xr:uid="{00000000-0005-0000-0000-00008B0D0000}"/>
    <cellStyle name="Normal 2 2 2 5 6 2 2" xfId="3474" xr:uid="{00000000-0005-0000-0000-00008C0D0000}"/>
    <cellStyle name="Normal 2 2 2 5 6 2 2 2" xfId="3475" xr:uid="{00000000-0005-0000-0000-00008D0D0000}"/>
    <cellStyle name="Normal 2 2 2 5 6 2 2 3" xfId="3476" xr:uid="{00000000-0005-0000-0000-00008E0D0000}"/>
    <cellStyle name="Normal 2 2 2 5 6 2 3" xfId="3477" xr:uid="{00000000-0005-0000-0000-00008F0D0000}"/>
    <cellStyle name="Normal 2 2 2 5 6 2 4" xfId="3478" xr:uid="{00000000-0005-0000-0000-0000900D0000}"/>
    <cellStyle name="Normal 2 2 2 5 6 2 5" xfId="3479" xr:uid="{00000000-0005-0000-0000-0000910D0000}"/>
    <cellStyle name="Normal 2 2 2 5 6 2 6" xfId="3480" xr:uid="{00000000-0005-0000-0000-0000920D0000}"/>
    <cellStyle name="Normal 2 2 2 5 6 2 7" xfId="3481" xr:uid="{00000000-0005-0000-0000-0000930D0000}"/>
    <cellStyle name="Normal 2 2 2 5 6 2 8" xfId="3482" xr:uid="{00000000-0005-0000-0000-0000940D0000}"/>
    <cellStyle name="Normal 2 2 2 5 6 2 9" xfId="3483" xr:uid="{00000000-0005-0000-0000-0000950D0000}"/>
    <cellStyle name="Normal 2 2 2 5 6 3" xfId="3484" xr:uid="{00000000-0005-0000-0000-0000960D0000}"/>
    <cellStyle name="Normal 2 2 2 5 6 4" xfId="3485" xr:uid="{00000000-0005-0000-0000-0000970D0000}"/>
    <cellStyle name="Normal 2 2 2 5 6 4 2" xfId="3486" xr:uid="{00000000-0005-0000-0000-0000980D0000}"/>
    <cellStyle name="Normal 2 2 2 5 6 4 3" xfId="3487" xr:uid="{00000000-0005-0000-0000-0000990D0000}"/>
    <cellStyle name="Normal 2 2 2 5 6 5" xfId="3488" xr:uid="{00000000-0005-0000-0000-00009A0D0000}"/>
    <cellStyle name="Normal 2 2 2 5 6 6" xfId="3489" xr:uid="{00000000-0005-0000-0000-00009B0D0000}"/>
    <cellStyle name="Normal 2 2 2 5 6 7" xfId="3490" xr:uid="{00000000-0005-0000-0000-00009C0D0000}"/>
    <cellStyle name="Normal 2 2 2 5 6 8" xfId="3491" xr:uid="{00000000-0005-0000-0000-00009D0D0000}"/>
    <cellStyle name="Normal 2 2 2 5 6 9" xfId="3492" xr:uid="{00000000-0005-0000-0000-00009E0D0000}"/>
    <cellStyle name="Normal 2 2 2 5 60" xfId="3493" xr:uid="{00000000-0005-0000-0000-00009F0D0000}"/>
    <cellStyle name="Normal 2 2 2 5 61" xfId="3494" xr:uid="{00000000-0005-0000-0000-0000A00D0000}"/>
    <cellStyle name="Normal 2 2 2 5 62" xfId="3495" xr:uid="{00000000-0005-0000-0000-0000A10D0000}"/>
    <cellStyle name="Normal 2 2 2 5 63" xfId="3496" xr:uid="{00000000-0005-0000-0000-0000A20D0000}"/>
    <cellStyle name="Normal 2 2 2 5 64" xfId="3497" xr:uid="{00000000-0005-0000-0000-0000A30D0000}"/>
    <cellStyle name="Normal 2 2 2 5 65" xfId="3498" xr:uid="{00000000-0005-0000-0000-0000A40D0000}"/>
    <cellStyle name="Normal 2 2 2 5 66" xfId="3499" xr:uid="{00000000-0005-0000-0000-0000A50D0000}"/>
    <cellStyle name="Normal 2 2 2 5 67" xfId="3500" xr:uid="{00000000-0005-0000-0000-0000A60D0000}"/>
    <cellStyle name="Normal 2 2 2 5 68" xfId="3501" xr:uid="{00000000-0005-0000-0000-0000A70D0000}"/>
    <cellStyle name="Normal 2 2 2 5 69" xfId="3502" xr:uid="{00000000-0005-0000-0000-0000A80D0000}"/>
    <cellStyle name="Normal 2 2 2 5 7" xfId="3503" xr:uid="{00000000-0005-0000-0000-0000A90D0000}"/>
    <cellStyle name="Normal 2 2 2 5 70" xfId="3504" xr:uid="{00000000-0005-0000-0000-0000AA0D0000}"/>
    <cellStyle name="Normal 2 2 2 5 71" xfId="3505" xr:uid="{00000000-0005-0000-0000-0000AB0D0000}"/>
    <cellStyle name="Normal 2 2 2 5 72" xfId="3506" xr:uid="{00000000-0005-0000-0000-0000AC0D0000}"/>
    <cellStyle name="Normal 2 2 2 5 73" xfId="3507" xr:uid="{00000000-0005-0000-0000-0000AD0D0000}"/>
    <cellStyle name="Normal 2 2 2 5 74" xfId="3508" xr:uid="{00000000-0005-0000-0000-0000AE0D0000}"/>
    <cellStyle name="Normal 2 2 2 5 75" xfId="3509" xr:uid="{00000000-0005-0000-0000-0000AF0D0000}"/>
    <cellStyle name="Normal 2 2 2 5 76" xfId="3510" xr:uid="{00000000-0005-0000-0000-0000B00D0000}"/>
    <cellStyle name="Normal 2 2 2 5 77" xfId="3511" xr:uid="{00000000-0005-0000-0000-0000B10D0000}"/>
    <cellStyle name="Normal 2 2 2 5 78" xfId="3512" xr:uid="{00000000-0005-0000-0000-0000B20D0000}"/>
    <cellStyle name="Normal 2 2 2 5 79" xfId="3513" xr:uid="{00000000-0005-0000-0000-0000B30D0000}"/>
    <cellStyle name="Normal 2 2 2 5 8" xfId="3514" xr:uid="{00000000-0005-0000-0000-0000B40D0000}"/>
    <cellStyle name="Normal 2 2 2 5 80" xfId="3515" xr:uid="{00000000-0005-0000-0000-0000B50D0000}"/>
    <cellStyle name="Normal 2 2 2 5 81" xfId="3516" xr:uid="{00000000-0005-0000-0000-0000B60D0000}"/>
    <cellStyle name="Normal 2 2 2 5 82" xfId="3517" xr:uid="{00000000-0005-0000-0000-0000B70D0000}"/>
    <cellStyle name="Normal 2 2 2 5 83" xfId="3518" xr:uid="{00000000-0005-0000-0000-0000B80D0000}"/>
    <cellStyle name="Normal 2 2 2 5 83 10" xfId="3519" xr:uid="{00000000-0005-0000-0000-0000B90D0000}"/>
    <cellStyle name="Normal 2 2 2 5 83 11" xfId="3520" xr:uid="{00000000-0005-0000-0000-0000BA0D0000}"/>
    <cellStyle name="Normal 2 2 2 5 83 12" xfId="3521" xr:uid="{00000000-0005-0000-0000-0000BB0D0000}"/>
    <cellStyle name="Normal 2 2 2 5 83 13" xfId="3522" xr:uid="{00000000-0005-0000-0000-0000BC0D0000}"/>
    <cellStyle name="Normal 2 2 2 5 83 2" xfId="3523" xr:uid="{00000000-0005-0000-0000-0000BD0D0000}"/>
    <cellStyle name="Normal 2 2 2 5 83 2 2" xfId="3524" xr:uid="{00000000-0005-0000-0000-0000BE0D0000}"/>
    <cellStyle name="Normal 2 2 2 5 83 2 3" xfId="3525" xr:uid="{00000000-0005-0000-0000-0000BF0D0000}"/>
    <cellStyle name="Normal 2 2 2 5 83 3" xfId="3526" xr:uid="{00000000-0005-0000-0000-0000C00D0000}"/>
    <cellStyle name="Normal 2 2 2 5 83 4" xfId="3527" xr:uid="{00000000-0005-0000-0000-0000C10D0000}"/>
    <cellStyle name="Normal 2 2 2 5 83 5" xfId="3528" xr:uid="{00000000-0005-0000-0000-0000C20D0000}"/>
    <cellStyle name="Normal 2 2 2 5 83 6" xfId="3529" xr:uid="{00000000-0005-0000-0000-0000C30D0000}"/>
    <cellStyle name="Normal 2 2 2 5 83 7" xfId="3530" xr:uid="{00000000-0005-0000-0000-0000C40D0000}"/>
    <cellStyle name="Normal 2 2 2 5 83 8" xfId="3531" xr:uid="{00000000-0005-0000-0000-0000C50D0000}"/>
    <cellStyle name="Normal 2 2 2 5 83 9" xfId="3532" xr:uid="{00000000-0005-0000-0000-0000C60D0000}"/>
    <cellStyle name="Normal 2 2 2 5 84" xfId="3533" xr:uid="{00000000-0005-0000-0000-0000C70D0000}"/>
    <cellStyle name="Normal 2 2 2 5 84 2" xfId="3534" xr:uid="{00000000-0005-0000-0000-0000C80D0000}"/>
    <cellStyle name="Normal 2 2 2 5 84 3" xfId="3535" xr:uid="{00000000-0005-0000-0000-0000C90D0000}"/>
    <cellStyle name="Normal 2 2 2 5 85" xfId="3536" xr:uid="{00000000-0005-0000-0000-0000CA0D0000}"/>
    <cellStyle name="Normal 2 2 2 5 86" xfId="3537" xr:uid="{00000000-0005-0000-0000-0000CB0D0000}"/>
    <cellStyle name="Normal 2 2 2 5 87" xfId="3538" xr:uid="{00000000-0005-0000-0000-0000CC0D0000}"/>
    <cellStyle name="Normal 2 2 2 5 88" xfId="3539" xr:uid="{00000000-0005-0000-0000-0000CD0D0000}"/>
    <cellStyle name="Normal 2 2 2 5 89" xfId="3540" xr:uid="{00000000-0005-0000-0000-0000CE0D0000}"/>
    <cellStyle name="Normal 2 2 2 5 9" xfId="3541" xr:uid="{00000000-0005-0000-0000-0000CF0D0000}"/>
    <cellStyle name="Normal 2 2 2 5 90" xfId="3542" xr:uid="{00000000-0005-0000-0000-0000D00D0000}"/>
    <cellStyle name="Normal 2 2 2 5 91" xfId="3543" xr:uid="{00000000-0005-0000-0000-0000D10D0000}"/>
    <cellStyle name="Normal 2 2 2 5 92" xfId="3544" xr:uid="{00000000-0005-0000-0000-0000D20D0000}"/>
    <cellStyle name="Normal 2 2 2 5 93" xfId="3545" xr:uid="{00000000-0005-0000-0000-0000D30D0000}"/>
    <cellStyle name="Normal 2 2 2 5 94" xfId="3546" xr:uid="{00000000-0005-0000-0000-0000D40D0000}"/>
    <cellStyle name="Normal 2 2 2 50" xfId="3547" xr:uid="{00000000-0005-0000-0000-0000D50D0000}"/>
    <cellStyle name="Normal 2 2 2 51" xfId="3548" xr:uid="{00000000-0005-0000-0000-0000D60D0000}"/>
    <cellStyle name="Normal 2 2 2 52" xfId="3549" xr:uid="{00000000-0005-0000-0000-0000D70D0000}"/>
    <cellStyle name="Normal 2 2 2 53" xfId="3550" xr:uid="{00000000-0005-0000-0000-0000D80D0000}"/>
    <cellStyle name="Normal 2 2 2 54" xfId="3551" xr:uid="{00000000-0005-0000-0000-0000D90D0000}"/>
    <cellStyle name="Normal 2 2 2 55" xfId="3552" xr:uid="{00000000-0005-0000-0000-0000DA0D0000}"/>
    <cellStyle name="Normal 2 2 2 56" xfId="3553" xr:uid="{00000000-0005-0000-0000-0000DB0D0000}"/>
    <cellStyle name="Normal 2 2 2 57" xfId="3554" xr:uid="{00000000-0005-0000-0000-0000DC0D0000}"/>
    <cellStyle name="Normal 2 2 2 58" xfId="3555" xr:uid="{00000000-0005-0000-0000-0000DD0D0000}"/>
    <cellStyle name="Normal 2 2 2 59" xfId="3556" xr:uid="{00000000-0005-0000-0000-0000DE0D0000}"/>
    <cellStyle name="Normal 2 2 2 6" xfId="3557" xr:uid="{00000000-0005-0000-0000-0000DF0D0000}"/>
    <cellStyle name="Normal 2 2 2 60" xfId="3558" xr:uid="{00000000-0005-0000-0000-0000E00D0000}"/>
    <cellStyle name="Normal 2 2 2 61" xfId="3559" xr:uid="{00000000-0005-0000-0000-0000E10D0000}"/>
    <cellStyle name="Normal 2 2 2 62" xfId="3560" xr:uid="{00000000-0005-0000-0000-0000E20D0000}"/>
    <cellStyle name="Normal 2 2 2 63" xfId="3561" xr:uid="{00000000-0005-0000-0000-0000E30D0000}"/>
    <cellStyle name="Normal 2 2 2 64" xfId="3562" xr:uid="{00000000-0005-0000-0000-0000E40D0000}"/>
    <cellStyle name="Normal 2 2 2 65" xfId="3563" xr:uid="{00000000-0005-0000-0000-0000E50D0000}"/>
    <cellStyle name="Normal 2 2 2 66" xfId="3564" xr:uid="{00000000-0005-0000-0000-0000E60D0000}"/>
    <cellStyle name="Normal 2 2 2 67" xfId="3565" xr:uid="{00000000-0005-0000-0000-0000E70D0000}"/>
    <cellStyle name="Normal 2 2 2 68" xfId="3566" xr:uid="{00000000-0005-0000-0000-0000E80D0000}"/>
    <cellStyle name="Normal 2 2 2 69" xfId="3567" xr:uid="{00000000-0005-0000-0000-0000E90D0000}"/>
    <cellStyle name="Normal 2 2 2 7" xfId="3568" xr:uid="{00000000-0005-0000-0000-0000EA0D0000}"/>
    <cellStyle name="Normal 2 2 2 70" xfId="3569" xr:uid="{00000000-0005-0000-0000-0000EB0D0000}"/>
    <cellStyle name="Normal 2 2 2 71" xfId="3570" xr:uid="{00000000-0005-0000-0000-0000EC0D0000}"/>
    <cellStyle name="Normal 2 2 2 72" xfId="3571" xr:uid="{00000000-0005-0000-0000-0000ED0D0000}"/>
    <cellStyle name="Normal 2 2 2 72 10" xfId="3572" xr:uid="{00000000-0005-0000-0000-0000EE0D0000}"/>
    <cellStyle name="Normal 2 2 2 72 11" xfId="3573" xr:uid="{00000000-0005-0000-0000-0000EF0D0000}"/>
    <cellStyle name="Normal 2 2 2 72 12" xfId="3574" xr:uid="{00000000-0005-0000-0000-0000F00D0000}"/>
    <cellStyle name="Normal 2 2 2 72 13" xfId="3575" xr:uid="{00000000-0005-0000-0000-0000F10D0000}"/>
    <cellStyle name="Normal 2 2 2 72 14" xfId="3576" xr:uid="{00000000-0005-0000-0000-0000F20D0000}"/>
    <cellStyle name="Normal 2 2 2 72 15" xfId="3577" xr:uid="{00000000-0005-0000-0000-0000F30D0000}"/>
    <cellStyle name="Normal 2 2 2 72 16" xfId="3578" xr:uid="{00000000-0005-0000-0000-0000F40D0000}"/>
    <cellStyle name="Normal 2 2 2 72 17" xfId="3579" xr:uid="{00000000-0005-0000-0000-0000F50D0000}"/>
    <cellStyle name="Normal 2 2 2 72 18" xfId="3580" xr:uid="{00000000-0005-0000-0000-0000F60D0000}"/>
    <cellStyle name="Normal 2 2 2 72 19" xfId="3581" xr:uid="{00000000-0005-0000-0000-0000F70D0000}"/>
    <cellStyle name="Normal 2 2 2 72 2" xfId="3582" xr:uid="{00000000-0005-0000-0000-0000F80D0000}"/>
    <cellStyle name="Normal 2 2 2 72 2 10" xfId="3583" xr:uid="{00000000-0005-0000-0000-0000F90D0000}"/>
    <cellStyle name="Normal 2 2 2 72 2 11" xfId="3584" xr:uid="{00000000-0005-0000-0000-0000FA0D0000}"/>
    <cellStyle name="Normal 2 2 2 72 2 12" xfId="3585" xr:uid="{00000000-0005-0000-0000-0000FB0D0000}"/>
    <cellStyle name="Normal 2 2 2 72 2 13" xfId="3586" xr:uid="{00000000-0005-0000-0000-0000FC0D0000}"/>
    <cellStyle name="Normal 2 2 2 72 2 14" xfId="3587" xr:uid="{00000000-0005-0000-0000-0000FD0D0000}"/>
    <cellStyle name="Normal 2 2 2 72 2 2" xfId="3588" xr:uid="{00000000-0005-0000-0000-0000FE0D0000}"/>
    <cellStyle name="Normal 2 2 2 72 2 2 10" xfId="3589" xr:uid="{00000000-0005-0000-0000-0000FF0D0000}"/>
    <cellStyle name="Normal 2 2 2 72 2 2 11" xfId="3590" xr:uid="{00000000-0005-0000-0000-0000000E0000}"/>
    <cellStyle name="Normal 2 2 2 72 2 2 12" xfId="3591" xr:uid="{00000000-0005-0000-0000-0000010E0000}"/>
    <cellStyle name="Normal 2 2 2 72 2 2 13" xfId="3592" xr:uid="{00000000-0005-0000-0000-0000020E0000}"/>
    <cellStyle name="Normal 2 2 2 72 2 2 2" xfId="3593" xr:uid="{00000000-0005-0000-0000-0000030E0000}"/>
    <cellStyle name="Normal 2 2 2 72 2 2 2 2" xfId="3594" xr:uid="{00000000-0005-0000-0000-0000040E0000}"/>
    <cellStyle name="Normal 2 2 2 72 2 2 2 3" xfId="3595" xr:uid="{00000000-0005-0000-0000-0000050E0000}"/>
    <cellStyle name="Normal 2 2 2 72 2 2 3" xfId="3596" xr:uid="{00000000-0005-0000-0000-0000060E0000}"/>
    <cellStyle name="Normal 2 2 2 72 2 2 4" xfId="3597" xr:uid="{00000000-0005-0000-0000-0000070E0000}"/>
    <cellStyle name="Normal 2 2 2 72 2 2 5" xfId="3598" xr:uid="{00000000-0005-0000-0000-0000080E0000}"/>
    <cellStyle name="Normal 2 2 2 72 2 2 6" xfId="3599" xr:uid="{00000000-0005-0000-0000-0000090E0000}"/>
    <cellStyle name="Normal 2 2 2 72 2 2 7" xfId="3600" xr:uid="{00000000-0005-0000-0000-00000A0E0000}"/>
    <cellStyle name="Normal 2 2 2 72 2 2 8" xfId="3601" xr:uid="{00000000-0005-0000-0000-00000B0E0000}"/>
    <cellStyle name="Normal 2 2 2 72 2 2 9" xfId="3602" xr:uid="{00000000-0005-0000-0000-00000C0E0000}"/>
    <cellStyle name="Normal 2 2 2 72 2 3" xfId="3603" xr:uid="{00000000-0005-0000-0000-00000D0E0000}"/>
    <cellStyle name="Normal 2 2 2 72 2 4" xfId="3604" xr:uid="{00000000-0005-0000-0000-00000E0E0000}"/>
    <cellStyle name="Normal 2 2 2 72 2 4 2" xfId="3605" xr:uid="{00000000-0005-0000-0000-00000F0E0000}"/>
    <cellStyle name="Normal 2 2 2 72 2 4 3" xfId="3606" xr:uid="{00000000-0005-0000-0000-0000100E0000}"/>
    <cellStyle name="Normal 2 2 2 72 2 5" xfId="3607" xr:uid="{00000000-0005-0000-0000-0000110E0000}"/>
    <cellStyle name="Normal 2 2 2 72 2 6" xfId="3608" xr:uid="{00000000-0005-0000-0000-0000120E0000}"/>
    <cellStyle name="Normal 2 2 2 72 2 7" xfId="3609" xr:uid="{00000000-0005-0000-0000-0000130E0000}"/>
    <cellStyle name="Normal 2 2 2 72 2 8" xfId="3610" xr:uid="{00000000-0005-0000-0000-0000140E0000}"/>
    <cellStyle name="Normal 2 2 2 72 2 9" xfId="3611" xr:uid="{00000000-0005-0000-0000-0000150E0000}"/>
    <cellStyle name="Normal 2 2 2 72 20" xfId="3612" xr:uid="{00000000-0005-0000-0000-0000160E0000}"/>
    <cellStyle name="Normal 2 2 2 72 21" xfId="3613" xr:uid="{00000000-0005-0000-0000-0000170E0000}"/>
    <cellStyle name="Normal 2 2 2 72 22" xfId="3614" xr:uid="{00000000-0005-0000-0000-0000180E0000}"/>
    <cellStyle name="Normal 2 2 2 72 23" xfId="3615" xr:uid="{00000000-0005-0000-0000-0000190E0000}"/>
    <cellStyle name="Normal 2 2 2 72 24" xfId="3616" xr:uid="{00000000-0005-0000-0000-00001A0E0000}"/>
    <cellStyle name="Normal 2 2 2 72 25" xfId="3617" xr:uid="{00000000-0005-0000-0000-00001B0E0000}"/>
    <cellStyle name="Normal 2 2 2 72 26" xfId="3618" xr:uid="{00000000-0005-0000-0000-00001C0E0000}"/>
    <cellStyle name="Normal 2 2 2 72 27" xfId="3619" xr:uid="{00000000-0005-0000-0000-00001D0E0000}"/>
    <cellStyle name="Normal 2 2 2 72 28" xfId="3620" xr:uid="{00000000-0005-0000-0000-00001E0E0000}"/>
    <cellStyle name="Normal 2 2 2 72 29" xfId="3621" xr:uid="{00000000-0005-0000-0000-00001F0E0000}"/>
    <cellStyle name="Normal 2 2 2 72 3" xfId="3622" xr:uid="{00000000-0005-0000-0000-0000200E0000}"/>
    <cellStyle name="Normal 2 2 2 72 30" xfId="3623" xr:uid="{00000000-0005-0000-0000-0000210E0000}"/>
    <cellStyle name="Normal 2 2 2 72 31" xfId="3624" xr:uid="{00000000-0005-0000-0000-0000220E0000}"/>
    <cellStyle name="Normal 2 2 2 72 32" xfId="3625" xr:uid="{00000000-0005-0000-0000-0000230E0000}"/>
    <cellStyle name="Normal 2 2 2 72 33" xfId="3626" xr:uid="{00000000-0005-0000-0000-0000240E0000}"/>
    <cellStyle name="Normal 2 2 2 72 34" xfId="3627" xr:uid="{00000000-0005-0000-0000-0000250E0000}"/>
    <cellStyle name="Normal 2 2 2 72 35" xfId="3628" xr:uid="{00000000-0005-0000-0000-0000260E0000}"/>
    <cellStyle name="Normal 2 2 2 72 36" xfId="3629" xr:uid="{00000000-0005-0000-0000-0000270E0000}"/>
    <cellStyle name="Normal 2 2 2 72 37" xfId="3630" xr:uid="{00000000-0005-0000-0000-0000280E0000}"/>
    <cellStyle name="Normal 2 2 2 72 38" xfId="3631" xr:uid="{00000000-0005-0000-0000-0000290E0000}"/>
    <cellStyle name="Normal 2 2 2 72 39" xfId="3632" xr:uid="{00000000-0005-0000-0000-00002A0E0000}"/>
    <cellStyle name="Normal 2 2 2 72 4" xfId="3633" xr:uid="{00000000-0005-0000-0000-00002B0E0000}"/>
    <cellStyle name="Normal 2 2 2 72 40" xfId="3634" xr:uid="{00000000-0005-0000-0000-00002C0E0000}"/>
    <cellStyle name="Normal 2 2 2 72 41" xfId="3635" xr:uid="{00000000-0005-0000-0000-00002D0E0000}"/>
    <cellStyle name="Normal 2 2 2 72 42" xfId="3636" xr:uid="{00000000-0005-0000-0000-00002E0E0000}"/>
    <cellStyle name="Normal 2 2 2 72 43" xfId="3637" xr:uid="{00000000-0005-0000-0000-00002F0E0000}"/>
    <cellStyle name="Normal 2 2 2 72 44" xfId="3638" xr:uid="{00000000-0005-0000-0000-0000300E0000}"/>
    <cellStyle name="Normal 2 2 2 72 45" xfId="3639" xr:uid="{00000000-0005-0000-0000-0000310E0000}"/>
    <cellStyle name="Normal 2 2 2 72 46" xfId="3640" xr:uid="{00000000-0005-0000-0000-0000320E0000}"/>
    <cellStyle name="Normal 2 2 2 72 47" xfId="3641" xr:uid="{00000000-0005-0000-0000-0000330E0000}"/>
    <cellStyle name="Normal 2 2 2 72 48" xfId="3642" xr:uid="{00000000-0005-0000-0000-0000340E0000}"/>
    <cellStyle name="Normal 2 2 2 72 49" xfId="3643" xr:uid="{00000000-0005-0000-0000-0000350E0000}"/>
    <cellStyle name="Normal 2 2 2 72 5" xfId="3644" xr:uid="{00000000-0005-0000-0000-0000360E0000}"/>
    <cellStyle name="Normal 2 2 2 72 50" xfId="3645" xr:uid="{00000000-0005-0000-0000-0000370E0000}"/>
    <cellStyle name="Normal 2 2 2 72 51" xfId="3646" xr:uid="{00000000-0005-0000-0000-0000380E0000}"/>
    <cellStyle name="Normal 2 2 2 72 52" xfId="3647" xr:uid="{00000000-0005-0000-0000-0000390E0000}"/>
    <cellStyle name="Normal 2 2 2 72 53" xfId="3648" xr:uid="{00000000-0005-0000-0000-00003A0E0000}"/>
    <cellStyle name="Normal 2 2 2 72 54" xfId="3649" xr:uid="{00000000-0005-0000-0000-00003B0E0000}"/>
    <cellStyle name="Normal 2 2 2 72 55" xfId="3650" xr:uid="{00000000-0005-0000-0000-00003C0E0000}"/>
    <cellStyle name="Normal 2 2 2 72 56" xfId="3651" xr:uid="{00000000-0005-0000-0000-00003D0E0000}"/>
    <cellStyle name="Normal 2 2 2 72 57" xfId="3652" xr:uid="{00000000-0005-0000-0000-00003E0E0000}"/>
    <cellStyle name="Normal 2 2 2 72 58" xfId="3653" xr:uid="{00000000-0005-0000-0000-00003F0E0000}"/>
    <cellStyle name="Normal 2 2 2 72 59" xfId="3654" xr:uid="{00000000-0005-0000-0000-0000400E0000}"/>
    <cellStyle name="Normal 2 2 2 72 6" xfId="3655" xr:uid="{00000000-0005-0000-0000-0000410E0000}"/>
    <cellStyle name="Normal 2 2 2 72 60" xfId="3656" xr:uid="{00000000-0005-0000-0000-0000420E0000}"/>
    <cellStyle name="Normal 2 2 2 72 61" xfId="3657" xr:uid="{00000000-0005-0000-0000-0000430E0000}"/>
    <cellStyle name="Normal 2 2 2 72 62" xfId="3658" xr:uid="{00000000-0005-0000-0000-0000440E0000}"/>
    <cellStyle name="Normal 2 2 2 72 63" xfId="3659" xr:uid="{00000000-0005-0000-0000-0000450E0000}"/>
    <cellStyle name="Normal 2 2 2 72 64" xfId="3660" xr:uid="{00000000-0005-0000-0000-0000460E0000}"/>
    <cellStyle name="Normal 2 2 2 72 65" xfId="3661" xr:uid="{00000000-0005-0000-0000-0000470E0000}"/>
    <cellStyle name="Normal 2 2 2 72 66" xfId="3662" xr:uid="{00000000-0005-0000-0000-0000480E0000}"/>
    <cellStyle name="Normal 2 2 2 72 67" xfId="3663" xr:uid="{00000000-0005-0000-0000-0000490E0000}"/>
    <cellStyle name="Normal 2 2 2 72 68" xfId="3664" xr:uid="{00000000-0005-0000-0000-00004A0E0000}"/>
    <cellStyle name="Normal 2 2 2 72 69" xfId="3665" xr:uid="{00000000-0005-0000-0000-00004B0E0000}"/>
    <cellStyle name="Normal 2 2 2 72 7" xfId="3666" xr:uid="{00000000-0005-0000-0000-00004C0E0000}"/>
    <cellStyle name="Normal 2 2 2 72 70" xfId="3667" xr:uid="{00000000-0005-0000-0000-00004D0E0000}"/>
    <cellStyle name="Normal 2 2 2 72 71" xfId="3668" xr:uid="{00000000-0005-0000-0000-00004E0E0000}"/>
    <cellStyle name="Normal 2 2 2 72 72" xfId="3669" xr:uid="{00000000-0005-0000-0000-00004F0E0000}"/>
    <cellStyle name="Normal 2 2 2 72 73" xfId="3670" xr:uid="{00000000-0005-0000-0000-0000500E0000}"/>
    <cellStyle name="Normal 2 2 2 72 74" xfId="3671" xr:uid="{00000000-0005-0000-0000-0000510E0000}"/>
    <cellStyle name="Normal 2 2 2 72 75" xfId="3672" xr:uid="{00000000-0005-0000-0000-0000520E0000}"/>
    <cellStyle name="Normal 2 2 2 72 76" xfId="3673" xr:uid="{00000000-0005-0000-0000-0000530E0000}"/>
    <cellStyle name="Normal 2 2 2 72 77" xfId="3674" xr:uid="{00000000-0005-0000-0000-0000540E0000}"/>
    <cellStyle name="Normal 2 2 2 72 78" xfId="3675" xr:uid="{00000000-0005-0000-0000-0000550E0000}"/>
    <cellStyle name="Normal 2 2 2 72 79" xfId="3676" xr:uid="{00000000-0005-0000-0000-0000560E0000}"/>
    <cellStyle name="Normal 2 2 2 72 8" xfId="3677" xr:uid="{00000000-0005-0000-0000-0000570E0000}"/>
    <cellStyle name="Normal 2 2 2 72 80" xfId="3678" xr:uid="{00000000-0005-0000-0000-0000580E0000}"/>
    <cellStyle name="Normal 2 2 2 72 80 10" xfId="3679" xr:uid="{00000000-0005-0000-0000-0000590E0000}"/>
    <cellStyle name="Normal 2 2 2 72 80 11" xfId="3680" xr:uid="{00000000-0005-0000-0000-00005A0E0000}"/>
    <cellStyle name="Normal 2 2 2 72 80 12" xfId="3681" xr:uid="{00000000-0005-0000-0000-00005B0E0000}"/>
    <cellStyle name="Normal 2 2 2 72 80 13" xfId="3682" xr:uid="{00000000-0005-0000-0000-00005C0E0000}"/>
    <cellStyle name="Normal 2 2 2 72 80 2" xfId="3683" xr:uid="{00000000-0005-0000-0000-00005D0E0000}"/>
    <cellStyle name="Normal 2 2 2 72 80 2 2" xfId="3684" xr:uid="{00000000-0005-0000-0000-00005E0E0000}"/>
    <cellStyle name="Normal 2 2 2 72 80 2 3" xfId="3685" xr:uid="{00000000-0005-0000-0000-00005F0E0000}"/>
    <cellStyle name="Normal 2 2 2 72 80 3" xfId="3686" xr:uid="{00000000-0005-0000-0000-0000600E0000}"/>
    <cellStyle name="Normal 2 2 2 72 80 4" xfId="3687" xr:uid="{00000000-0005-0000-0000-0000610E0000}"/>
    <cellStyle name="Normal 2 2 2 72 80 5" xfId="3688" xr:uid="{00000000-0005-0000-0000-0000620E0000}"/>
    <cellStyle name="Normal 2 2 2 72 80 6" xfId="3689" xr:uid="{00000000-0005-0000-0000-0000630E0000}"/>
    <cellStyle name="Normal 2 2 2 72 80 7" xfId="3690" xr:uid="{00000000-0005-0000-0000-0000640E0000}"/>
    <cellStyle name="Normal 2 2 2 72 80 8" xfId="3691" xr:uid="{00000000-0005-0000-0000-0000650E0000}"/>
    <cellStyle name="Normal 2 2 2 72 80 9" xfId="3692" xr:uid="{00000000-0005-0000-0000-0000660E0000}"/>
    <cellStyle name="Normal 2 2 2 72 81" xfId="3693" xr:uid="{00000000-0005-0000-0000-0000670E0000}"/>
    <cellStyle name="Normal 2 2 2 72 81 2" xfId="3694" xr:uid="{00000000-0005-0000-0000-0000680E0000}"/>
    <cellStyle name="Normal 2 2 2 72 81 3" xfId="3695" xr:uid="{00000000-0005-0000-0000-0000690E0000}"/>
    <cellStyle name="Normal 2 2 2 72 82" xfId="3696" xr:uid="{00000000-0005-0000-0000-00006A0E0000}"/>
    <cellStyle name="Normal 2 2 2 72 83" xfId="3697" xr:uid="{00000000-0005-0000-0000-00006B0E0000}"/>
    <cellStyle name="Normal 2 2 2 72 84" xfId="3698" xr:uid="{00000000-0005-0000-0000-00006C0E0000}"/>
    <cellStyle name="Normal 2 2 2 72 85" xfId="3699" xr:uid="{00000000-0005-0000-0000-00006D0E0000}"/>
    <cellStyle name="Normal 2 2 2 72 86" xfId="3700" xr:uid="{00000000-0005-0000-0000-00006E0E0000}"/>
    <cellStyle name="Normal 2 2 2 72 87" xfId="3701" xr:uid="{00000000-0005-0000-0000-00006F0E0000}"/>
    <cellStyle name="Normal 2 2 2 72 88" xfId="3702" xr:uid="{00000000-0005-0000-0000-0000700E0000}"/>
    <cellStyle name="Normal 2 2 2 72 89" xfId="3703" xr:uid="{00000000-0005-0000-0000-0000710E0000}"/>
    <cellStyle name="Normal 2 2 2 72 9" xfId="3704" xr:uid="{00000000-0005-0000-0000-0000720E0000}"/>
    <cellStyle name="Normal 2 2 2 72 90" xfId="3705" xr:uid="{00000000-0005-0000-0000-0000730E0000}"/>
    <cellStyle name="Normal 2 2 2 72 91" xfId="3706" xr:uid="{00000000-0005-0000-0000-0000740E0000}"/>
    <cellStyle name="Normal 2 2 2 73" xfId="3707" xr:uid="{00000000-0005-0000-0000-0000750E0000}"/>
    <cellStyle name="Normal 2 2 2 74" xfId="3708" xr:uid="{00000000-0005-0000-0000-0000760E0000}"/>
    <cellStyle name="Normal 2 2 2 75" xfId="3709" xr:uid="{00000000-0005-0000-0000-0000770E0000}"/>
    <cellStyle name="Normal 2 2 2 75 10" xfId="3710" xr:uid="{00000000-0005-0000-0000-0000780E0000}"/>
    <cellStyle name="Normal 2 2 2 75 11" xfId="3711" xr:uid="{00000000-0005-0000-0000-0000790E0000}"/>
    <cellStyle name="Normal 2 2 2 75 12" xfId="3712" xr:uid="{00000000-0005-0000-0000-00007A0E0000}"/>
    <cellStyle name="Normal 2 2 2 75 13" xfId="3713" xr:uid="{00000000-0005-0000-0000-00007B0E0000}"/>
    <cellStyle name="Normal 2 2 2 75 14" xfId="3714" xr:uid="{00000000-0005-0000-0000-00007C0E0000}"/>
    <cellStyle name="Normal 2 2 2 75 15" xfId="3715" xr:uid="{00000000-0005-0000-0000-00007D0E0000}"/>
    <cellStyle name="Normal 2 2 2 75 16" xfId="3716" xr:uid="{00000000-0005-0000-0000-00007E0E0000}"/>
    <cellStyle name="Normal 2 2 2 75 17" xfId="3717" xr:uid="{00000000-0005-0000-0000-00007F0E0000}"/>
    <cellStyle name="Normal 2 2 2 75 18" xfId="3718" xr:uid="{00000000-0005-0000-0000-0000800E0000}"/>
    <cellStyle name="Normal 2 2 2 75 19" xfId="3719" xr:uid="{00000000-0005-0000-0000-0000810E0000}"/>
    <cellStyle name="Normal 2 2 2 75 2" xfId="3720" xr:uid="{00000000-0005-0000-0000-0000820E0000}"/>
    <cellStyle name="Normal 2 2 2 75 2 10" xfId="3721" xr:uid="{00000000-0005-0000-0000-0000830E0000}"/>
    <cellStyle name="Normal 2 2 2 75 2 11" xfId="3722" xr:uid="{00000000-0005-0000-0000-0000840E0000}"/>
    <cellStyle name="Normal 2 2 2 75 2 12" xfId="3723" xr:uid="{00000000-0005-0000-0000-0000850E0000}"/>
    <cellStyle name="Normal 2 2 2 75 2 13" xfId="3724" xr:uid="{00000000-0005-0000-0000-0000860E0000}"/>
    <cellStyle name="Normal 2 2 2 75 2 14" xfId="3725" xr:uid="{00000000-0005-0000-0000-0000870E0000}"/>
    <cellStyle name="Normal 2 2 2 75 2 15" xfId="3726" xr:uid="{00000000-0005-0000-0000-0000880E0000}"/>
    <cellStyle name="Normal 2 2 2 75 2 16" xfId="3727" xr:uid="{00000000-0005-0000-0000-0000890E0000}"/>
    <cellStyle name="Normal 2 2 2 75 2 17" xfId="3728" xr:uid="{00000000-0005-0000-0000-00008A0E0000}"/>
    <cellStyle name="Normal 2 2 2 75 2 18" xfId="3729" xr:uid="{00000000-0005-0000-0000-00008B0E0000}"/>
    <cellStyle name="Normal 2 2 2 75 2 19" xfId="3730" xr:uid="{00000000-0005-0000-0000-00008C0E0000}"/>
    <cellStyle name="Normal 2 2 2 75 2 2" xfId="3731" xr:uid="{00000000-0005-0000-0000-00008D0E0000}"/>
    <cellStyle name="Normal 2 2 2 75 2 2 10" xfId="3732" xr:uid="{00000000-0005-0000-0000-00008E0E0000}"/>
    <cellStyle name="Normal 2 2 2 75 2 2 11" xfId="3733" xr:uid="{00000000-0005-0000-0000-00008F0E0000}"/>
    <cellStyle name="Normal 2 2 2 75 2 2 12" xfId="3734" xr:uid="{00000000-0005-0000-0000-0000900E0000}"/>
    <cellStyle name="Normal 2 2 2 75 2 2 13" xfId="3735" xr:uid="{00000000-0005-0000-0000-0000910E0000}"/>
    <cellStyle name="Normal 2 2 2 75 2 2 14" xfId="3736" xr:uid="{00000000-0005-0000-0000-0000920E0000}"/>
    <cellStyle name="Normal 2 2 2 75 2 2 15" xfId="3737" xr:uid="{00000000-0005-0000-0000-0000930E0000}"/>
    <cellStyle name="Normal 2 2 2 75 2 2 16" xfId="3738" xr:uid="{00000000-0005-0000-0000-0000940E0000}"/>
    <cellStyle name="Normal 2 2 2 75 2 2 17" xfId="3739" xr:uid="{00000000-0005-0000-0000-0000950E0000}"/>
    <cellStyle name="Normal 2 2 2 75 2 2 18" xfId="3740" xr:uid="{00000000-0005-0000-0000-0000960E0000}"/>
    <cellStyle name="Normal 2 2 2 75 2 2 19" xfId="3741" xr:uid="{00000000-0005-0000-0000-0000970E0000}"/>
    <cellStyle name="Normal 2 2 2 75 2 2 2" xfId="3742" xr:uid="{00000000-0005-0000-0000-0000980E0000}"/>
    <cellStyle name="Normal 2 2 2 75 2 2 2 10" xfId="3743" xr:uid="{00000000-0005-0000-0000-0000990E0000}"/>
    <cellStyle name="Normal 2 2 2 75 2 2 2 11" xfId="3744" xr:uid="{00000000-0005-0000-0000-00009A0E0000}"/>
    <cellStyle name="Normal 2 2 2 75 2 2 2 12" xfId="3745" xr:uid="{00000000-0005-0000-0000-00009B0E0000}"/>
    <cellStyle name="Normal 2 2 2 75 2 2 2 13" xfId="3746" xr:uid="{00000000-0005-0000-0000-00009C0E0000}"/>
    <cellStyle name="Normal 2 2 2 75 2 2 2 14" xfId="3747" xr:uid="{00000000-0005-0000-0000-00009D0E0000}"/>
    <cellStyle name="Normal 2 2 2 75 2 2 2 15" xfId="3748" xr:uid="{00000000-0005-0000-0000-00009E0E0000}"/>
    <cellStyle name="Normal 2 2 2 75 2 2 2 16" xfId="3749" xr:uid="{00000000-0005-0000-0000-00009F0E0000}"/>
    <cellStyle name="Normal 2 2 2 75 2 2 2 17" xfId="3750" xr:uid="{00000000-0005-0000-0000-0000A00E0000}"/>
    <cellStyle name="Normal 2 2 2 75 2 2 2 18" xfId="3751" xr:uid="{00000000-0005-0000-0000-0000A10E0000}"/>
    <cellStyle name="Normal 2 2 2 75 2 2 2 19" xfId="3752" xr:uid="{00000000-0005-0000-0000-0000A20E0000}"/>
    <cellStyle name="Normal 2 2 2 75 2 2 2 2" xfId="3753" xr:uid="{00000000-0005-0000-0000-0000A30E0000}"/>
    <cellStyle name="Normal 2 2 2 75 2 2 2 2 10" xfId="3754" xr:uid="{00000000-0005-0000-0000-0000A40E0000}"/>
    <cellStyle name="Normal 2 2 2 75 2 2 2 2 11" xfId="3755" xr:uid="{00000000-0005-0000-0000-0000A50E0000}"/>
    <cellStyle name="Normal 2 2 2 75 2 2 2 2 12" xfId="3756" xr:uid="{00000000-0005-0000-0000-0000A60E0000}"/>
    <cellStyle name="Normal 2 2 2 75 2 2 2 2 13" xfId="3757" xr:uid="{00000000-0005-0000-0000-0000A70E0000}"/>
    <cellStyle name="Normal 2 2 2 75 2 2 2 2 14" xfId="3758" xr:uid="{00000000-0005-0000-0000-0000A80E0000}"/>
    <cellStyle name="Normal 2 2 2 75 2 2 2 2 2" xfId="3759" xr:uid="{00000000-0005-0000-0000-0000A90E0000}"/>
    <cellStyle name="Normal 2 2 2 75 2 2 2 2 2 10" xfId="3760" xr:uid="{00000000-0005-0000-0000-0000AA0E0000}"/>
    <cellStyle name="Normal 2 2 2 75 2 2 2 2 2 11" xfId="3761" xr:uid="{00000000-0005-0000-0000-0000AB0E0000}"/>
    <cellStyle name="Normal 2 2 2 75 2 2 2 2 2 12" xfId="3762" xr:uid="{00000000-0005-0000-0000-0000AC0E0000}"/>
    <cellStyle name="Normal 2 2 2 75 2 2 2 2 2 13" xfId="3763" xr:uid="{00000000-0005-0000-0000-0000AD0E0000}"/>
    <cellStyle name="Normal 2 2 2 75 2 2 2 2 2 2" xfId="3764" xr:uid="{00000000-0005-0000-0000-0000AE0E0000}"/>
    <cellStyle name="Normal 2 2 2 75 2 2 2 2 2 2 2" xfId="3765" xr:uid="{00000000-0005-0000-0000-0000AF0E0000}"/>
    <cellStyle name="Normal 2 2 2 75 2 2 2 2 2 2 3" xfId="3766" xr:uid="{00000000-0005-0000-0000-0000B00E0000}"/>
    <cellStyle name="Normal 2 2 2 75 2 2 2 2 2 3" xfId="3767" xr:uid="{00000000-0005-0000-0000-0000B10E0000}"/>
    <cellStyle name="Normal 2 2 2 75 2 2 2 2 2 4" xfId="3768" xr:uid="{00000000-0005-0000-0000-0000B20E0000}"/>
    <cellStyle name="Normal 2 2 2 75 2 2 2 2 2 5" xfId="3769" xr:uid="{00000000-0005-0000-0000-0000B30E0000}"/>
    <cellStyle name="Normal 2 2 2 75 2 2 2 2 2 6" xfId="3770" xr:uid="{00000000-0005-0000-0000-0000B40E0000}"/>
    <cellStyle name="Normal 2 2 2 75 2 2 2 2 2 7" xfId="3771" xr:uid="{00000000-0005-0000-0000-0000B50E0000}"/>
    <cellStyle name="Normal 2 2 2 75 2 2 2 2 2 8" xfId="3772" xr:uid="{00000000-0005-0000-0000-0000B60E0000}"/>
    <cellStyle name="Normal 2 2 2 75 2 2 2 2 2 9" xfId="3773" xr:uid="{00000000-0005-0000-0000-0000B70E0000}"/>
    <cellStyle name="Normal 2 2 2 75 2 2 2 2 3" xfId="3774" xr:uid="{00000000-0005-0000-0000-0000B80E0000}"/>
    <cellStyle name="Normal 2 2 2 75 2 2 2 2 4" xfId="3775" xr:uid="{00000000-0005-0000-0000-0000B90E0000}"/>
    <cellStyle name="Normal 2 2 2 75 2 2 2 2 4 2" xfId="3776" xr:uid="{00000000-0005-0000-0000-0000BA0E0000}"/>
    <cellStyle name="Normal 2 2 2 75 2 2 2 2 4 3" xfId="3777" xr:uid="{00000000-0005-0000-0000-0000BB0E0000}"/>
    <cellStyle name="Normal 2 2 2 75 2 2 2 2 5" xfId="3778" xr:uid="{00000000-0005-0000-0000-0000BC0E0000}"/>
    <cellStyle name="Normal 2 2 2 75 2 2 2 2 6" xfId="3779" xr:uid="{00000000-0005-0000-0000-0000BD0E0000}"/>
    <cellStyle name="Normal 2 2 2 75 2 2 2 2 7" xfId="3780" xr:uid="{00000000-0005-0000-0000-0000BE0E0000}"/>
    <cellStyle name="Normal 2 2 2 75 2 2 2 2 8" xfId="3781" xr:uid="{00000000-0005-0000-0000-0000BF0E0000}"/>
    <cellStyle name="Normal 2 2 2 75 2 2 2 2 9" xfId="3782" xr:uid="{00000000-0005-0000-0000-0000C00E0000}"/>
    <cellStyle name="Normal 2 2 2 75 2 2 2 3" xfId="3783" xr:uid="{00000000-0005-0000-0000-0000C10E0000}"/>
    <cellStyle name="Normal 2 2 2 75 2 2 2 4" xfId="3784" xr:uid="{00000000-0005-0000-0000-0000C20E0000}"/>
    <cellStyle name="Normal 2 2 2 75 2 2 2 5" xfId="3785" xr:uid="{00000000-0005-0000-0000-0000C30E0000}"/>
    <cellStyle name="Normal 2 2 2 75 2 2 2 6" xfId="3786" xr:uid="{00000000-0005-0000-0000-0000C40E0000}"/>
    <cellStyle name="Normal 2 2 2 75 2 2 2 7" xfId="3787" xr:uid="{00000000-0005-0000-0000-0000C50E0000}"/>
    <cellStyle name="Normal 2 2 2 75 2 2 2 8" xfId="3788" xr:uid="{00000000-0005-0000-0000-0000C60E0000}"/>
    <cellStyle name="Normal 2 2 2 75 2 2 2 8 10" xfId="3789" xr:uid="{00000000-0005-0000-0000-0000C70E0000}"/>
    <cellStyle name="Normal 2 2 2 75 2 2 2 8 11" xfId="3790" xr:uid="{00000000-0005-0000-0000-0000C80E0000}"/>
    <cellStyle name="Normal 2 2 2 75 2 2 2 8 12" xfId="3791" xr:uid="{00000000-0005-0000-0000-0000C90E0000}"/>
    <cellStyle name="Normal 2 2 2 75 2 2 2 8 13" xfId="3792" xr:uid="{00000000-0005-0000-0000-0000CA0E0000}"/>
    <cellStyle name="Normal 2 2 2 75 2 2 2 8 2" xfId="3793" xr:uid="{00000000-0005-0000-0000-0000CB0E0000}"/>
    <cellStyle name="Normal 2 2 2 75 2 2 2 8 2 2" xfId="3794" xr:uid="{00000000-0005-0000-0000-0000CC0E0000}"/>
    <cellStyle name="Normal 2 2 2 75 2 2 2 8 2 3" xfId="3795" xr:uid="{00000000-0005-0000-0000-0000CD0E0000}"/>
    <cellStyle name="Normal 2 2 2 75 2 2 2 8 3" xfId="3796" xr:uid="{00000000-0005-0000-0000-0000CE0E0000}"/>
    <cellStyle name="Normal 2 2 2 75 2 2 2 8 4" xfId="3797" xr:uid="{00000000-0005-0000-0000-0000CF0E0000}"/>
    <cellStyle name="Normal 2 2 2 75 2 2 2 8 5" xfId="3798" xr:uid="{00000000-0005-0000-0000-0000D00E0000}"/>
    <cellStyle name="Normal 2 2 2 75 2 2 2 8 6" xfId="3799" xr:uid="{00000000-0005-0000-0000-0000D10E0000}"/>
    <cellStyle name="Normal 2 2 2 75 2 2 2 8 7" xfId="3800" xr:uid="{00000000-0005-0000-0000-0000D20E0000}"/>
    <cellStyle name="Normal 2 2 2 75 2 2 2 8 8" xfId="3801" xr:uid="{00000000-0005-0000-0000-0000D30E0000}"/>
    <cellStyle name="Normal 2 2 2 75 2 2 2 8 9" xfId="3802" xr:uid="{00000000-0005-0000-0000-0000D40E0000}"/>
    <cellStyle name="Normal 2 2 2 75 2 2 2 9" xfId="3803" xr:uid="{00000000-0005-0000-0000-0000D50E0000}"/>
    <cellStyle name="Normal 2 2 2 75 2 2 2 9 2" xfId="3804" xr:uid="{00000000-0005-0000-0000-0000D60E0000}"/>
    <cellStyle name="Normal 2 2 2 75 2 2 2 9 3" xfId="3805" xr:uid="{00000000-0005-0000-0000-0000D70E0000}"/>
    <cellStyle name="Normal 2 2 2 75 2 2 3" xfId="3806" xr:uid="{00000000-0005-0000-0000-0000D80E0000}"/>
    <cellStyle name="Normal 2 2 2 75 2 2 3 10" xfId="3807" xr:uid="{00000000-0005-0000-0000-0000D90E0000}"/>
    <cellStyle name="Normal 2 2 2 75 2 2 3 11" xfId="3808" xr:uid="{00000000-0005-0000-0000-0000DA0E0000}"/>
    <cellStyle name="Normal 2 2 2 75 2 2 3 12" xfId="3809" xr:uid="{00000000-0005-0000-0000-0000DB0E0000}"/>
    <cellStyle name="Normal 2 2 2 75 2 2 3 13" xfId="3810" xr:uid="{00000000-0005-0000-0000-0000DC0E0000}"/>
    <cellStyle name="Normal 2 2 2 75 2 2 3 14" xfId="3811" xr:uid="{00000000-0005-0000-0000-0000DD0E0000}"/>
    <cellStyle name="Normal 2 2 2 75 2 2 3 2" xfId="3812" xr:uid="{00000000-0005-0000-0000-0000DE0E0000}"/>
    <cellStyle name="Normal 2 2 2 75 2 2 3 2 10" xfId="3813" xr:uid="{00000000-0005-0000-0000-0000DF0E0000}"/>
    <cellStyle name="Normal 2 2 2 75 2 2 3 2 11" xfId="3814" xr:uid="{00000000-0005-0000-0000-0000E00E0000}"/>
    <cellStyle name="Normal 2 2 2 75 2 2 3 2 12" xfId="3815" xr:uid="{00000000-0005-0000-0000-0000E10E0000}"/>
    <cellStyle name="Normal 2 2 2 75 2 2 3 2 13" xfId="3816" xr:uid="{00000000-0005-0000-0000-0000E20E0000}"/>
    <cellStyle name="Normal 2 2 2 75 2 2 3 2 2" xfId="3817" xr:uid="{00000000-0005-0000-0000-0000E30E0000}"/>
    <cellStyle name="Normal 2 2 2 75 2 2 3 2 2 2" xfId="3818" xr:uid="{00000000-0005-0000-0000-0000E40E0000}"/>
    <cellStyle name="Normal 2 2 2 75 2 2 3 2 2 3" xfId="3819" xr:uid="{00000000-0005-0000-0000-0000E50E0000}"/>
    <cellStyle name="Normal 2 2 2 75 2 2 3 2 3" xfId="3820" xr:uid="{00000000-0005-0000-0000-0000E60E0000}"/>
    <cellStyle name="Normal 2 2 2 75 2 2 3 2 4" xfId="3821" xr:uid="{00000000-0005-0000-0000-0000E70E0000}"/>
    <cellStyle name="Normal 2 2 2 75 2 2 3 2 5" xfId="3822" xr:uid="{00000000-0005-0000-0000-0000E80E0000}"/>
    <cellStyle name="Normal 2 2 2 75 2 2 3 2 6" xfId="3823" xr:uid="{00000000-0005-0000-0000-0000E90E0000}"/>
    <cellStyle name="Normal 2 2 2 75 2 2 3 2 7" xfId="3824" xr:uid="{00000000-0005-0000-0000-0000EA0E0000}"/>
    <cellStyle name="Normal 2 2 2 75 2 2 3 2 8" xfId="3825" xr:uid="{00000000-0005-0000-0000-0000EB0E0000}"/>
    <cellStyle name="Normal 2 2 2 75 2 2 3 2 9" xfId="3826" xr:uid="{00000000-0005-0000-0000-0000EC0E0000}"/>
    <cellStyle name="Normal 2 2 2 75 2 2 3 3" xfId="3827" xr:uid="{00000000-0005-0000-0000-0000ED0E0000}"/>
    <cellStyle name="Normal 2 2 2 75 2 2 3 4" xfId="3828" xr:uid="{00000000-0005-0000-0000-0000EE0E0000}"/>
    <cellStyle name="Normal 2 2 2 75 2 2 3 4 2" xfId="3829" xr:uid="{00000000-0005-0000-0000-0000EF0E0000}"/>
    <cellStyle name="Normal 2 2 2 75 2 2 3 4 3" xfId="3830" xr:uid="{00000000-0005-0000-0000-0000F00E0000}"/>
    <cellStyle name="Normal 2 2 2 75 2 2 3 5" xfId="3831" xr:uid="{00000000-0005-0000-0000-0000F10E0000}"/>
    <cellStyle name="Normal 2 2 2 75 2 2 3 6" xfId="3832" xr:uid="{00000000-0005-0000-0000-0000F20E0000}"/>
    <cellStyle name="Normal 2 2 2 75 2 2 3 7" xfId="3833" xr:uid="{00000000-0005-0000-0000-0000F30E0000}"/>
    <cellStyle name="Normal 2 2 2 75 2 2 3 8" xfId="3834" xr:uid="{00000000-0005-0000-0000-0000F40E0000}"/>
    <cellStyle name="Normal 2 2 2 75 2 2 3 9" xfId="3835" xr:uid="{00000000-0005-0000-0000-0000F50E0000}"/>
    <cellStyle name="Normal 2 2 2 75 2 2 4" xfId="3836" xr:uid="{00000000-0005-0000-0000-0000F60E0000}"/>
    <cellStyle name="Normal 2 2 2 75 2 2 5" xfId="3837" xr:uid="{00000000-0005-0000-0000-0000F70E0000}"/>
    <cellStyle name="Normal 2 2 2 75 2 2 6" xfId="3838" xr:uid="{00000000-0005-0000-0000-0000F80E0000}"/>
    <cellStyle name="Normal 2 2 2 75 2 2 7" xfId="3839" xr:uid="{00000000-0005-0000-0000-0000F90E0000}"/>
    <cellStyle name="Normal 2 2 2 75 2 2 8" xfId="3840" xr:uid="{00000000-0005-0000-0000-0000FA0E0000}"/>
    <cellStyle name="Normal 2 2 2 75 2 2 8 10" xfId="3841" xr:uid="{00000000-0005-0000-0000-0000FB0E0000}"/>
    <cellStyle name="Normal 2 2 2 75 2 2 8 11" xfId="3842" xr:uid="{00000000-0005-0000-0000-0000FC0E0000}"/>
    <cellStyle name="Normal 2 2 2 75 2 2 8 12" xfId="3843" xr:uid="{00000000-0005-0000-0000-0000FD0E0000}"/>
    <cellStyle name="Normal 2 2 2 75 2 2 8 13" xfId="3844" xr:uid="{00000000-0005-0000-0000-0000FE0E0000}"/>
    <cellStyle name="Normal 2 2 2 75 2 2 8 2" xfId="3845" xr:uid="{00000000-0005-0000-0000-0000FF0E0000}"/>
    <cellStyle name="Normal 2 2 2 75 2 2 8 2 2" xfId="3846" xr:uid="{00000000-0005-0000-0000-0000000F0000}"/>
    <cellStyle name="Normal 2 2 2 75 2 2 8 2 3" xfId="3847" xr:uid="{00000000-0005-0000-0000-0000010F0000}"/>
    <cellStyle name="Normal 2 2 2 75 2 2 8 3" xfId="3848" xr:uid="{00000000-0005-0000-0000-0000020F0000}"/>
    <cellStyle name="Normal 2 2 2 75 2 2 8 4" xfId="3849" xr:uid="{00000000-0005-0000-0000-0000030F0000}"/>
    <cellStyle name="Normal 2 2 2 75 2 2 8 5" xfId="3850" xr:uid="{00000000-0005-0000-0000-0000040F0000}"/>
    <cellStyle name="Normal 2 2 2 75 2 2 8 6" xfId="3851" xr:uid="{00000000-0005-0000-0000-0000050F0000}"/>
    <cellStyle name="Normal 2 2 2 75 2 2 8 7" xfId="3852" xr:uid="{00000000-0005-0000-0000-0000060F0000}"/>
    <cellStyle name="Normal 2 2 2 75 2 2 8 8" xfId="3853" xr:uid="{00000000-0005-0000-0000-0000070F0000}"/>
    <cellStyle name="Normal 2 2 2 75 2 2 8 9" xfId="3854" xr:uid="{00000000-0005-0000-0000-0000080F0000}"/>
    <cellStyle name="Normal 2 2 2 75 2 2 9" xfId="3855" xr:uid="{00000000-0005-0000-0000-0000090F0000}"/>
    <cellStyle name="Normal 2 2 2 75 2 2 9 2" xfId="3856" xr:uid="{00000000-0005-0000-0000-00000A0F0000}"/>
    <cellStyle name="Normal 2 2 2 75 2 2 9 3" xfId="3857" xr:uid="{00000000-0005-0000-0000-00000B0F0000}"/>
    <cellStyle name="Normal 2 2 2 75 2 20" xfId="3858" xr:uid="{00000000-0005-0000-0000-00000C0F0000}"/>
    <cellStyle name="Normal 2 2 2 75 2 21" xfId="3859" xr:uid="{00000000-0005-0000-0000-00000D0F0000}"/>
    <cellStyle name="Normal 2 2 2 75 2 22" xfId="3860" xr:uid="{00000000-0005-0000-0000-00000E0F0000}"/>
    <cellStyle name="Normal 2 2 2 75 2 23" xfId="3861" xr:uid="{00000000-0005-0000-0000-00000F0F0000}"/>
    <cellStyle name="Normal 2 2 2 75 2 24" xfId="3862" xr:uid="{00000000-0005-0000-0000-0000100F0000}"/>
    <cellStyle name="Normal 2 2 2 75 2 25" xfId="3863" xr:uid="{00000000-0005-0000-0000-0000110F0000}"/>
    <cellStyle name="Normal 2 2 2 75 2 26" xfId="3864" xr:uid="{00000000-0005-0000-0000-0000120F0000}"/>
    <cellStyle name="Normal 2 2 2 75 2 27" xfId="3865" xr:uid="{00000000-0005-0000-0000-0000130F0000}"/>
    <cellStyle name="Normal 2 2 2 75 2 28" xfId="3866" xr:uid="{00000000-0005-0000-0000-0000140F0000}"/>
    <cellStyle name="Normal 2 2 2 75 2 29" xfId="3867" xr:uid="{00000000-0005-0000-0000-0000150F0000}"/>
    <cellStyle name="Normal 2 2 2 75 2 3" xfId="3868" xr:uid="{00000000-0005-0000-0000-0000160F0000}"/>
    <cellStyle name="Normal 2 2 2 75 2 30" xfId="3869" xr:uid="{00000000-0005-0000-0000-0000170F0000}"/>
    <cellStyle name="Normal 2 2 2 75 2 31" xfId="3870" xr:uid="{00000000-0005-0000-0000-0000180F0000}"/>
    <cellStyle name="Normal 2 2 2 75 2 32" xfId="3871" xr:uid="{00000000-0005-0000-0000-0000190F0000}"/>
    <cellStyle name="Normal 2 2 2 75 2 33" xfId="3872" xr:uid="{00000000-0005-0000-0000-00001A0F0000}"/>
    <cellStyle name="Normal 2 2 2 75 2 34" xfId="3873" xr:uid="{00000000-0005-0000-0000-00001B0F0000}"/>
    <cellStyle name="Normal 2 2 2 75 2 35" xfId="3874" xr:uid="{00000000-0005-0000-0000-00001C0F0000}"/>
    <cellStyle name="Normal 2 2 2 75 2 36" xfId="3875" xr:uid="{00000000-0005-0000-0000-00001D0F0000}"/>
    <cellStyle name="Normal 2 2 2 75 2 37" xfId="3876" xr:uid="{00000000-0005-0000-0000-00001E0F0000}"/>
    <cellStyle name="Normal 2 2 2 75 2 38" xfId="3877" xr:uid="{00000000-0005-0000-0000-00001F0F0000}"/>
    <cellStyle name="Normal 2 2 2 75 2 39" xfId="3878" xr:uid="{00000000-0005-0000-0000-0000200F0000}"/>
    <cellStyle name="Normal 2 2 2 75 2 4" xfId="3879" xr:uid="{00000000-0005-0000-0000-0000210F0000}"/>
    <cellStyle name="Normal 2 2 2 75 2 40" xfId="3880" xr:uid="{00000000-0005-0000-0000-0000220F0000}"/>
    <cellStyle name="Normal 2 2 2 75 2 41" xfId="3881" xr:uid="{00000000-0005-0000-0000-0000230F0000}"/>
    <cellStyle name="Normal 2 2 2 75 2 42" xfId="3882" xr:uid="{00000000-0005-0000-0000-0000240F0000}"/>
    <cellStyle name="Normal 2 2 2 75 2 43" xfId="3883" xr:uid="{00000000-0005-0000-0000-0000250F0000}"/>
    <cellStyle name="Normal 2 2 2 75 2 44" xfId="3884" xr:uid="{00000000-0005-0000-0000-0000260F0000}"/>
    <cellStyle name="Normal 2 2 2 75 2 45" xfId="3885" xr:uid="{00000000-0005-0000-0000-0000270F0000}"/>
    <cellStyle name="Normal 2 2 2 75 2 46" xfId="3886" xr:uid="{00000000-0005-0000-0000-0000280F0000}"/>
    <cellStyle name="Normal 2 2 2 75 2 47" xfId="3887" xr:uid="{00000000-0005-0000-0000-0000290F0000}"/>
    <cellStyle name="Normal 2 2 2 75 2 48" xfId="3888" xr:uid="{00000000-0005-0000-0000-00002A0F0000}"/>
    <cellStyle name="Normal 2 2 2 75 2 49" xfId="3889" xr:uid="{00000000-0005-0000-0000-00002B0F0000}"/>
    <cellStyle name="Normal 2 2 2 75 2 5" xfId="3890" xr:uid="{00000000-0005-0000-0000-00002C0F0000}"/>
    <cellStyle name="Normal 2 2 2 75 2 50" xfId="3891" xr:uid="{00000000-0005-0000-0000-00002D0F0000}"/>
    <cellStyle name="Normal 2 2 2 75 2 51" xfId="3892" xr:uid="{00000000-0005-0000-0000-00002E0F0000}"/>
    <cellStyle name="Normal 2 2 2 75 2 52" xfId="3893" xr:uid="{00000000-0005-0000-0000-00002F0F0000}"/>
    <cellStyle name="Normal 2 2 2 75 2 53" xfId="3894" xr:uid="{00000000-0005-0000-0000-0000300F0000}"/>
    <cellStyle name="Normal 2 2 2 75 2 54" xfId="3895" xr:uid="{00000000-0005-0000-0000-0000310F0000}"/>
    <cellStyle name="Normal 2 2 2 75 2 55" xfId="3896" xr:uid="{00000000-0005-0000-0000-0000320F0000}"/>
    <cellStyle name="Normal 2 2 2 75 2 56" xfId="3897" xr:uid="{00000000-0005-0000-0000-0000330F0000}"/>
    <cellStyle name="Normal 2 2 2 75 2 57" xfId="3898" xr:uid="{00000000-0005-0000-0000-0000340F0000}"/>
    <cellStyle name="Normal 2 2 2 75 2 58" xfId="3899" xr:uid="{00000000-0005-0000-0000-0000350F0000}"/>
    <cellStyle name="Normal 2 2 2 75 2 59" xfId="3900" xr:uid="{00000000-0005-0000-0000-0000360F0000}"/>
    <cellStyle name="Normal 2 2 2 75 2 6" xfId="3901" xr:uid="{00000000-0005-0000-0000-0000370F0000}"/>
    <cellStyle name="Normal 2 2 2 75 2 60" xfId="3902" xr:uid="{00000000-0005-0000-0000-0000380F0000}"/>
    <cellStyle name="Normal 2 2 2 75 2 61" xfId="3903" xr:uid="{00000000-0005-0000-0000-0000390F0000}"/>
    <cellStyle name="Normal 2 2 2 75 2 62" xfId="3904" xr:uid="{00000000-0005-0000-0000-00003A0F0000}"/>
    <cellStyle name="Normal 2 2 2 75 2 63" xfId="3905" xr:uid="{00000000-0005-0000-0000-00003B0F0000}"/>
    <cellStyle name="Normal 2 2 2 75 2 64" xfId="3906" xr:uid="{00000000-0005-0000-0000-00003C0F0000}"/>
    <cellStyle name="Normal 2 2 2 75 2 65" xfId="3907" xr:uid="{00000000-0005-0000-0000-00003D0F0000}"/>
    <cellStyle name="Normal 2 2 2 75 2 66" xfId="3908" xr:uid="{00000000-0005-0000-0000-00003E0F0000}"/>
    <cellStyle name="Normal 2 2 2 75 2 67" xfId="3909" xr:uid="{00000000-0005-0000-0000-00003F0F0000}"/>
    <cellStyle name="Normal 2 2 2 75 2 68" xfId="3910" xr:uid="{00000000-0005-0000-0000-0000400F0000}"/>
    <cellStyle name="Normal 2 2 2 75 2 69" xfId="3911" xr:uid="{00000000-0005-0000-0000-0000410F0000}"/>
    <cellStyle name="Normal 2 2 2 75 2 69 10" xfId="3912" xr:uid="{00000000-0005-0000-0000-0000420F0000}"/>
    <cellStyle name="Normal 2 2 2 75 2 69 11" xfId="3913" xr:uid="{00000000-0005-0000-0000-0000430F0000}"/>
    <cellStyle name="Normal 2 2 2 75 2 69 12" xfId="3914" xr:uid="{00000000-0005-0000-0000-0000440F0000}"/>
    <cellStyle name="Normal 2 2 2 75 2 69 13" xfId="3915" xr:uid="{00000000-0005-0000-0000-0000450F0000}"/>
    <cellStyle name="Normal 2 2 2 75 2 69 14" xfId="3916" xr:uid="{00000000-0005-0000-0000-0000460F0000}"/>
    <cellStyle name="Normal 2 2 2 75 2 69 2" xfId="3917" xr:uid="{00000000-0005-0000-0000-0000470F0000}"/>
    <cellStyle name="Normal 2 2 2 75 2 69 2 10" xfId="3918" xr:uid="{00000000-0005-0000-0000-0000480F0000}"/>
    <cellStyle name="Normal 2 2 2 75 2 69 2 11" xfId="3919" xr:uid="{00000000-0005-0000-0000-0000490F0000}"/>
    <cellStyle name="Normal 2 2 2 75 2 69 2 12" xfId="3920" xr:uid="{00000000-0005-0000-0000-00004A0F0000}"/>
    <cellStyle name="Normal 2 2 2 75 2 69 2 13" xfId="3921" xr:uid="{00000000-0005-0000-0000-00004B0F0000}"/>
    <cellStyle name="Normal 2 2 2 75 2 69 2 2" xfId="3922" xr:uid="{00000000-0005-0000-0000-00004C0F0000}"/>
    <cellStyle name="Normal 2 2 2 75 2 69 2 2 2" xfId="3923" xr:uid="{00000000-0005-0000-0000-00004D0F0000}"/>
    <cellStyle name="Normal 2 2 2 75 2 69 2 2 3" xfId="3924" xr:uid="{00000000-0005-0000-0000-00004E0F0000}"/>
    <cellStyle name="Normal 2 2 2 75 2 69 2 3" xfId="3925" xr:uid="{00000000-0005-0000-0000-00004F0F0000}"/>
    <cellStyle name="Normal 2 2 2 75 2 69 2 4" xfId="3926" xr:uid="{00000000-0005-0000-0000-0000500F0000}"/>
    <cellStyle name="Normal 2 2 2 75 2 69 2 5" xfId="3927" xr:uid="{00000000-0005-0000-0000-0000510F0000}"/>
    <cellStyle name="Normal 2 2 2 75 2 69 2 6" xfId="3928" xr:uid="{00000000-0005-0000-0000-0000520F0000}"/>
    <cellStyle name="Normal 2 2 2 75 2 69 2 7" xfId="3929" xr:uid="{00000000-0005-0000-0000-0000530F0000}"/>
    <cellStyle name="Normal 2 2 2 75 2 69 2 8" xfId="3930" xr:uid="{00000000-0005-0000-0000-0000540F0000}"/>
    <cellStyle name="Normal 2 2 2 75 2 69 2 9" xfId="3931" xr:uid="{00000000-0005-0000-0000-0000550F0000}"/>
    <cellStyle name="Normal 2 2 2 75 2 69 3" xfId="3932" xr:uid="{00000000-0005-0000-0000-0000560F0000}"/>
    <cellStyle name="Normal 2 2 2 75 2 69 4" xfId="3933" xr:uid="{00000000-0005-0000-0000-0000570F0000}"/>
    <cellStyle name="Normal 2 2 2 75 2 69 4 2" xfId="3934" xr:uid="{00000000-0005-0000-0000-0000580F0000}"/>
    <cellStyle name="Normal 2 2 2 75 2 69 4 3" xfId="3935" xr:uid="{00000000-0005-0000-0000-0000590F0000}"/>
    <cellStyle name="Normal 2 2 2 75 2 69 5" xfId="3936" xr:uid="{00000000-0005-0000-0000-00005A0F0000}"/>
    <cellStyle name="Normal 2 2 2 75 2 69 6" xfId="3937" xr:uid="{00000000-0005-0000-0000-00005B0F0000}"/>
    <cellStyle name="Normal 2 2 2 75 2 69 7" xfId="3938" xr:uid="{00000000-0005-0000-0000-00005C0F0000}"/>
    <cellStyle name="Normal 2 2 2 75 2 69 8" xfId="3939" xr:uid="{00000000-0005-0000-0000-00005D0F0000}"/>
    <cellStyle name="Normal 2 2 2 75 2 69 9" xfId="3940" xr:uid="{00000000-0005-0000-0000-00005E0F0000}"/>
    <cellStyle name="Normal 2 2 2 75 2 7" xfId="3941" xr:uid="{00000000-0005-0000-0000-00005F0F0000}"/>
    <cellStyle name="Normal 2 2 2 75 2 70" xfId="3942" xr:uid="{00000000-0005-0000-0000-0000600F0000}"/>
    <cellStyle name="Normal 2 2 2 75 2 71" xfId="3943" xr:uid="{00000000-0005-0000-0000-0000610F0000}"/>
    <cellStyle name="Normal 2 2 2 75 2 72" xfId="3944" xr:uid="{00000000-0005-0000-0000-0000620F0000}"/>
    <cellStyle name="Normal 2 2 2 75 2 73" xfId="3945" xr:uid="{00000000-0005-0000-0000-0000630F0000}"/>
    <cellStyle name="Normal 2 2 2 75 2 74" xfId="3946" xr:uid="{00000000-0005-0000-0000-0000640F0000}"/>
    <cellStyle name="Normal 2 2 2 75 2 74 10" xfId="3947" xr:uid="{00000000-0005-0000-0000-0000650F0000}"/>
    <cellStyle name="Normal 2 2 2 75 2 74 11" xfId="3948" xr:uid="{00000000-0005-0000-0000-0000660F0000}"/>
    <cellStyle name="Normal 2 2 2 75 2 74 12" xfId="3949" xr:uid="{00000000-0005-0000-0000-0000670F0000}"/>
    <cellStyle name="Normal 2 2 2 75 2 74 13" xfId="3950" xr:uid="{00000000-0005-0000-0000-0000680F0000}"/>
    <cellStyle name="Normal 2 2 2 75 2 74 2" xfId="3951" xr:uid="{00000000-0005-0000-0000-0000690F0000}"/>
    <cellStyle name="Normal 2 2 2 75 2 74 2 2" xfId="3952" xr:uid="{00000000-0005-0000-0000-00006A0F0000}"/>
    <cellStyle name="Normal 2 2 2 75 2 74 2 3" xfId="3953" xr:uid="{00000000-0005-0000-0000-00006B0F0000}"/>
    <cellStyle name="Normal 2 2 2 75 2 74 3" xfId="3954" xr:uid="{00000000-0005-0000-0000-00006C0F0000}"/>
    <cellStyle name="Normal 2 2 2 75 2 74 4" xfId="3955" xr:uid="{00000000-0005-0000-0000-00006D0F0000}"/>
    <cellStyle name="Normal 2 2 2 75 2 74 5" xfId="3956" xr:uid="{00000000-0005-0000-0000-00006E0F0000}"/>
    <cellStyle name="Normal 2 2 2 75 2 74 6" xfId="3957" xr:uid="{00000000-0005-0000-0000-00006F0F0000}"/>
    <cellStyle name="Normal 2 2 2 75 2 74 7" xfId="3958" xr:uid="{00000000-0005-0000-0000-0000700F0000}"/>
    <cellStyle name="Normal 2 2 2 75 2 74 8" xfId="3959" xr:uid="{00000000-0005-0000-0000-0000710F0000}"/>
    <cellStyle name="Normal 2 2 2 75 2 74 9" xfId="3960" xr:uid="{00000000-0005-0000-0000-0000720F0000}"/>
    <cellStyle name="Normal 2 2 2 75 2 75" xfId="3961" xr:uid="{00000000-0005-0000-0000-0000730F0000}"/>
    <cellStyle name="Normal 2 2 2 75 2 75 2" xfId="3962" xr:uid="{00000000-0005-0000-0000-0000740F0000}"/>
    <cellStyle name="Normal 2 2 2 75 2 75 3" xfId="3963" xr:uid="{00000000-0005-0000-0000-0000750F0000}"/>
    <cellStyle name="Normal 2 2 2 75 2 76" xfId="3964" xr:uid="{00000000-0005-0000-0000-0000760F0000}"/>
    <cellStyle name="Normal 2 2 2 75 2 77" xfId="3965" xr:uid="{00000000-0005-0000-0000-0000770F0000}"/>
    <cellStyle name="Normal 2 2 2 75 2 78" xfId="3966" xr:uid="{00000000-0005-0000-0000-0000780F0000}"/>
    <cellStyle name="Normal 2 2 2 75 2 79" xfId="3967" xr:uid="{00000000-0005-0000-0000-0000790F0000}"/>
    <cellStyle name="Normal 2 2 2 75 2 8" xfId="3968" xr:uid="{00000000-0005-0000-0000-00007A0F0000}"/>
    <cellStyle name="Normal 2 2 2 75 2 80" xfId="3969" xr:uid="{00000000-0005-0000-0000-00007B0F0000}"/>
    <cellStyle name="Normal 2 2 2 75 2 81" xfId="3970" xr:uid="{00000000-0005-0000-0000-00007C0F0000}"/>
    <cellStyle name="Normal 2 2 2 75 2 82" xfId="3971" xr:uid="{00000000-0005-0000-0000-00007D0F0000}"/>
    <cellStyle name="Normal 2 2 2 75 2 83" xfId="3972" xr:uid="{00000000-0005-0000-0000-00007E0F0000}"/>
    <cellStyle name="Normal 2 2 2 75 2 84" xfId="3973" xr:uid="{00000000-0005-0000-0000-00007F0F0000}"/>
    <cellStyle name="Normal 2 2 2 75 2 85" xfId="3974" xr:uid="{00000000-0005-0000-0000-0000800F0000}"/>
    <cellStyle name="Normal 2 2 2 75 2 9" xfId="3975" xr:uid="{00000000-0005-0000-0000-0000810F0000}"/>
    <cellStyle name="Normal 2 2 2 75 20" xfId="3976" xr:uid="{00000000-0005-0000-0000-0000820F0000}"/>
    <cellStyle name="Normal 2 2 2 75 21" xfId="3977" xr:uid="{00000000-0005-0000-0000-0000830F0000}"/>
    <cellStyle name="Normal 2 2 2 75 22" xfId="3978" xr:uid="{00000000-0005-0000-0000-0000840F0000}"/>
    <cellStyle name="Normal 2 2 2 75 23" xfId="3979" xr:uid="{00000000-0005-0000-0000-0000850F0000}"/>
    <cellStyle name="Normal 2 2 2 75 24" xfId="3980" xr:uid="{00000000-0005-0000-0000-0000860F0000}"/>
    <cellStyle name="Normal 2 2 2 75 25" xfId="3981" xr:uid="{00000000-0005-0000-0000-0000870F0000}"/>
    <cellStyle name="Normal 2 2 2 75 26" xfId="3982" xr:uid="{00000000-0005-0000-0000-0000880F0000}"/>
    <cellStyle name="Normal 2 2 2 75 27" xfId="3983" xr:uid="{00000000-0005-0000-0000-0000890F0000}"/>
    <cellStyle name="Normal 2 2 2 75 28" xfId="3984" xr:uid="{00000000-0005-0000-0000-00008A0F0000}"/>
    <cellStyle name="Normal 2 2 2 75 29" xfId="3985" xr:uid="{00000000-0005-0000-0000-00008B0F0000}"/>
    <cellStyle name="Normal 2 2 2 75 3" xfId="3986" xr:uid="{00000000-0005-0000-0000-00008C0F0000}"/>
    <cellStyle name="Normal 2 2 2 75 3 2" xfId="3987" xr:uid="{00000000-0005-0000-0000-00008D0F0000}"/>
    <cellStyle name="Normal 2 2 2 75 30" xfId="3988" xr:uid="{00000000-0005-0000-0000-00008E0F0000}"/>
    <cellStyle name="Normal 2 2 2 75 31" xfId="3989" xr:uid="{00000000-0005-0000-0000-00008F0F0000}"/>
    <cellStyle name="Normal 2 2 2 75 32" xfId="3990" xr:uid="{00000000-0005-0000-0000-0000900F0000}"/>
    <cellStyle name="Normal 2 2 2 75 33" xfId="3991" xr:uid="{00000000-0005-0000-0000-0000910F0000}"/>
    <cellStyle name="Normal 2 2 2 75 34" xfId="3992" xr:uid="{00000000-0005-0000-0000-0000920F0000}"/>
    <cellStyle name="Normal 2 2 2 75 35" xfId="3993" xr:uid="{00000000-0005-0000-0000-0000930F0000}"/>
    <cellStyle name="Normal 2 2 2 75 36" xfId="3994" xr:uid="{00000000-0005-0000-0000-0000940F0000}"/>
    <cellStyle name="Normal 2 2 2 75 37" xfId="3995" xr:uid="{00000000-0005-0000-0000-0000950F0000}"/>
    <cellStyle name="Normal 2 2 2 75 38" xfId="3996" xr:uid="{00000000-0005-0000-0000-0000960F0000}"/>
    <cellStyle name="Normal 2 2 2 75 39" xfId="3997" xr:uid="{00000000-0005-0000-0000-0000970F0000}"/>
    <cellStyle name="Normal 2 2 2 75 4" xfId="3998" xr:uid="{00000000-0005-0000-0000-0000980F0000}"/>
    <cellStyle name="Normal 2 2 2 75 40" xfId="3999" xr:uid="{00000000-0005-0000-0000-0000990F0000}"/>
    <cellStyle name="Normal 2 2 2 75 41" xfId="4000" xr:uid="{00000000-0005-0000-0000-00009A0F0000}"/>
    <cellStyle name="Normal 2 2 2 75 42" xfId="4001" xr:uid="{00000000-0005-0000-0000-00009B0F0000}"/>
    <cellStyle name="Normal 2 2 2 75 43" xfId="4002" xr:uid="{00000000-0005-0000-0000-00009C0F0000}"/>
    <cellStyle name="Normal 2 2 2 75 44" xfId="4003" xr:uid="{00000000-0005-0000-0000-00009D0F0000}"/>
    <cellStyle name="Normal 2 2 2 75 45" xfId="4004" xr:uid="{00000000-0005-0000-0000-00009E0F0000}"/>
    <cellStyle name="Normal 2 2 2 75 46" xfId="4005" xr:uid="{00000000-0005-0000-0000-00009F0F0000}"/>
    <cellStyle name="Normal 2 2 2 75 47" xfId="4006" xr:uid="{00000000-0005-0000-0000-0000A00F0000}"/>
    <cellStyle name="Normal 2 2 2 75 48" xfId="4007" xr:uid="{00000000-0005-0000-0000-0000A10F0000}"/>
    <cellStyle name="Normal 2 2 2 75 49" xfId="4008" xr:uid="{00000000-0005-0000-0000-0000A20F0000}"/>
    <cellStyle name="Normal 2 2 2 75 5" xfId="4009" xr:uid="{00000000-0005-0000-0000-0000A30F0000}"/>
    <cellStyle name="Normal 2 2 2 75 50" xfId="4010" xr:uid="{00000000-0005-0000-0000-0000A40F0000}"/>
    <cellStyle name="Normal 2 2 2 75 51" xfId="4011" xr:uid="{00000000-0005-0000-0000-0000A50F0000}"/>
    <cellStyle name="Normal 2 2 2 75 52" xfId="4012" xr:uid="{00000000-0005-0000-0000-0000A60F0000}"/>
    <cellStyle name="Normal 2 2 2 75 53" xfId="4013" xr:uid="{00000000-0005-0000-0000-0000A70F0000}"/>
    <cellStyle name="Normal 2 2 2 75 54" xfId="4014" xr:uid="{00000000-0005-0000-0000-0000A80F0000}"/>
    <cellStyle name="Normal 2 2 2 75 55" xfId="4015" xr:uid="{00000000-0005-0000-0000-0000A90F0000}"/>
    <cellStyle name="Normal 2 2 2 75 56" xfId="4016" xr:uid="{00000000-0005-0000-0000-0000AA0F0000}"/>
    <cellStyle name="Normal 2 2 2 75 57" xfId="4017" xr:uid="{00000000-0005-0000-0000-0000AB0F0000}"/>
    <cellStyle name="Normal 2 2 2 75 58" xfId="4018" xr:uid="{00000000-0005-0000-0000-0000AC0F0000}"/>
    <cellStyle name="Normal 2 2 2 75 59" xfId="4019" xr:uid="{00000000-0005-0000-0000-0000AD0F0000}"/>
    <cellStyle name="Normal 2 2 2 75 6" xfId="4020" xr:uid="{00000000-0005-0000-0000-0000AE0F0000}"/>
    <cellStyle name="Normal 2 2 2 75 60" xfId="4021" xr:uid="{00000000-0005-0000-0000-0000AF0F0000}"/>
    <cellStyle name="Normal 2 2 2 75 61" xfId="4022" xr:uid="{00000000-0005-0000-0000-0000B00F0000}"/>
    <cellStyle name="Normal 2 2 2 75 62" xfId="4023" xr:uid="{00000000-0005-0000-0000-0000B10F0000}"/>
    <cellStyle name="Normal 2 2 2 75 63" xfId="4024" xr:uid="{00000000-0005-0000-0000-0000B20F0000}"/>
    <cellStyle name="Normal 2 2 2 75 64" xfId="4025" xr:uid="{00000000-0005-0000-0000-0000B30F0000}"/>
    <cellStyle name="Normal 2 2 2 75 65" xfId="4026" xr:uid="{00000000-0005-0000-0000-0000B40F0000}"/>
    <cellStyle name="Normal 2 2 2 75 66" xfId="4027" xr:uid="{00000000-0005-0000-0000-0000B50F0000}"/>
    <cellStyle name="Normal 2 2 2 75 67" xfId="4028" xr:uid="{00000000-0005-0000-0000-0000B60F0000}"/>
    <cellStyle name="Normal 2 2 2 75 68" xfId="4029" xr:uid="{00000000-0005-0000-0000-0000B70F0000}"/>
    <cellStyle name="Normal 2 2 2 75 69" xfId="4030" xr:uid="{00000000-0005-0000-0000-0000B80F0000}"/>
    <cellStyle name="Normal 2 2 2 75 69 10" xfId="4031" xr:uid="{00000000-0005-0000-0000-0000B90F0000}"/>
    <cellStyle name="Normal 2 2 2 75 69 11" xfId="4032" xr:uid="{00000000-0005-0000-0000-0000BA0F0000}"/>
    <cellStyle name="Normal 2 2 2 75 69 12" xfId="4033" xr:uid="{00000000-0005-0000-0000-0000BB0F0000}"/>
    <cellStyle name="Normal 2 2 2 75 69 13" xfId="4034" xr:uid="{00000000-0005-0000-0000-0000BC0F0000}"/>
    <cellStyle name="Normal 2 2 2 75 69 14" xfId="4035" xr:uid="{00000000-0005-0000-0000-0000BD0F0000}"/>
    <cellStyle name="Normal 2 2 2 75 69 2" xfId="4036" xr:uid="{00000000-0005-0000-0000-0000BE0F0000}"/>
    <cellStyle name="Normal 2 2 2 75 69 2 10" xfId="4037" xr:uid="{00000000-0005-0000-0000-0000BF0F0000}"/>
    <cellStyle name="Normal 2 2 2 75 69 2 11" xfId="4038" xr:uid="{00000000-0005-0000-0000-0000C00F0000}"/>
    <cellStyle name="Normal 2 2 2 75 69 2 12" xfId="4039" xr:uid="{00000000-0005-0000-0000-0000C10F0000}"/>
    <cellStyle name="Normal 2 2 2 75 69 2 13" xfId="4040" xr:uid="{00000000-0005-0000-0000-0000C20F0000}"/>
    <cellStyle name="Normal 2 2 2 75 69 2 2" xfId="4041" xr:uid="{00000000-0005-0000-0000-0000C30F0000}"/>
    <cellStyle name="Normal 2 2 2 75 69 2 2 2" xfId="4042" xr:uid="{00000000-0005-0000-0000-0000C40F0000}"/>
    <cellStyle name="Normal 2 2 2 75 69 2 2 3" xfId="4043" xr:uid="{00000000-0005-0000-0000-0000C50F0000}"/>
    <cellStyle name="Normal 2 2 2 75 69 2 3" xfId="4044" xr:uid="{00000000-0005-0000-0000-0000C60F0000}"/>
    <cellStyle name="Normal 2 2 2 75 69 2 4" xfId="4045" xr:uid="{00000000-0005-0000-0000-0000C70F0000}"/>
    <cellStyle name="Normal 2 2 2 75 69 2 5" xfId="4046" xr:uid="{00000000-0005-0000-0000-0000C80F0000}"/>
    <cellStyle name="Normal 2 2 2 75 69 2 6" xfId="4047" xr:uid="{00000000-0005-0000-0000-0000C90F0000}"/>
    <cellStyle name="Normal 2 2 2 75 69 2 7" xfId="4048" xr:uid="{00000000-0005-0000-0000-0000CA0F0000}"/>
    <cellStyle name="Normal 2 2 2 75 69 2 8" xfId="4049" xr:uid="{00000000-0005-0000-0000-0000CB0F0000}"/>
    <cellStyle name="Normal 2 2 2 75 69 2 9" xfId="4050" xr:uid="{00000000-0005-0000-0000-0000CC0F0000}"/>
    <cellStyle name="Normal 2 2 2 75 69 3" xfId="4051" xr:uid="{00000000-0005-0000-0000-0000CD0F0000}"/>
    <cellStyle name="Normal 2 2 2 75 69 4" xfId="4052" xr:uid="{00000000-0005-0000-0000-0000CE0F0000}"/>
    <cellStyle name="Normal 2 2 2 75 69 4 2" xfId="4053" xr:uid="{00000000-0005-0000-0000-0000CF0F0000}"/>
    <cellStyle name="Normal 2 2 2 75 69 4 3" xfId="4054" xr:uid="{00000000-0005-0000-0000-0000D00F0000}"/>
    <cellStyle name="Normal 2 2 2 75 69 5" xfId="4055" xr:uid="{00000000-0005-0000-0000-0000D10F0000}"/>
    <cellStyle name="Normal 2 2 2 75 69 6" xfId="4056" xr:uid="{00000000-0005-0000-0000-0000D20F0000}"/>
    <cellStyle name="Normal 2 2 2 75 69 7" xfId="4057" xr:uid="{00000000-0005-0000-0000-0000D30F0000}"/>
    <cellStyle name="Normal 2 2 2 75 69 8" xfId="4058" xr:uid="{00000000-0005-0000-0000-0000D40F0000}"/>
    <cellStyle name="Normal 2 2 2 75 69 9" xfId="4059" xr:uid="{00000000-0005-0000-0000-0000D50F0000}"/>
    <cellStyle name="Normal 2 2 2 75 7" xfId="4060" xr:uid="{00000000-0005-0000-0000-0000D60F0000}"/>
    <cellStyle name="Normal 2 2 2 75 70" xfId="4061" xr:uid="{00000000-0005-0000-0000-0000D70F0000}"/>
    <cellStyle name="Normal 2 2 2 75 71" xfId="4062" xr:uid="{00000000-0005-0000-0000-0000D80F0000}"/>
    <cellStyle name="Normal 2 2 2 75 72" xfId="4063" xr:uid="{00000000-0005-0000-0000-0000D90F0000}"/>
    <cellStyle name="Normal 2 2 2 75 73" xfId="4064" xr:uid="{00000000-0005-0000-0000-0000DA0F0000}"/>
    <cellStyle name="Normal 2 2 2 75 74" xfId="4065" xr:uid="{00000000-0005-0000-0000-0000DB0F0000}"/>
    <cellStyle name="Normal 2 2 2 75 74 10" xfId="4066" xr:uid="{00000000-0005-0000-0000-0000DC0F0000}"/>
    <cellStyle name="Normal 2 2 2 75 74 11" xfId="4067" xr:uid="{00000000-0005-0000-0000-0000DD0F0000}"/>
    <cellStyle name="Normal 2 2 2 75 74 12" xfId="4068" xr:uid="{00000000-0005-0000-0000-0000DE0F0000}"/>
    <cellStyle name="Normal 2 2 2 75 74 13" xfId="4069" xr:uid="{00000000-0005-0000-0000-0000DF0F0000}"/>
    <cellStyle name="Normal 2 2 2 75 74 2" xfId="4070" xr:uid="{00000000-0005-0000-0000-0000E00F0000}"/>
    <cellStyle name="Normal 2 2 2 75 74 2 2" xfId="4071" xr:uid="{00000000-0005-0000-0000-0000E10F0000}"/>
    <cellStyle name="Normal 2 2 2 75 74 2 3" xfId="4072" xr:uid="{00000000-0005-0000-0000-0000E20F0000}"/>
    <cellStyle name="Normal 2 2 2 75 74 3" xfId="4073" xr:uid="{00000000-0005-0000-0000-0000E30F0000}"/>
    <cellStyle name="Normal 2 2 2 75 74 4" xfId="4074" xr:uid="{00000000-0005-0000-0000-0000E40F0000}"/>
    <cellStyle name="Normal 2 2 2 75 74 5" xfId="4075" xr:uid="{00000000-0005-0000-0000-0000E50F0000}"/>
    <cellStyle name="Normal 2 2 2 75 74 6" xfId="4076" xr:uid="{00000000-0005-0000-0000-0000E60F0000}"/>
    <cellStyle name="Normal 2 2 2 75 74 7" xfId="4077" xr:uid="{00000000-0005-0000-0000-0000E70F0000}"/>
    <cellStyle name="Normal 2 2 2 75 74 8" xfId="4078" xr:uid="{00000000-0005-0000-0000-0000E80F0000}"/>
    <cellStyle name="Normal 2 2 2 75 74 9" xfId="4079" xr:uid="{00000000-0005-0000-0000-0000E90F0000}"/>
    <cellStyle name="Normal 2 2 2 75 75" xfId="4080" xr:uid="{00000000-0005-0000-0000-0000EA0F0000}"/>
    <cellStyle name="Normal 2 2 2 75 75 2" xfId="4081" xr:uid="{00000000-0005-0000-0000-0000EB0F0000}"/>
    <cellStyle name="Normal 2 2 2 75 75 3" xfId="4082" xr:uid="{00000000-0005-0000-0000-0000EC0F0000}"/>
    <cellStyle name="Normal 2 2 2 75 76" xfId="4083" xr:uid="{00000000-0005-0000-0000-0000ED0F0000}"/>
    <cellStyle name="Normal 2 2 2 75 77" xfId="4084" xr:uid="{00000000-0005-0000-0000-0000EE0F0000}"/>
    <cellStyle name="Normal 2 2 2 75 78" xfId="4085" xr:uid="{00000000-0005-0000-0000-0000EF0F0000}"/>
    <cellStyle name="Normal 2 2 2 75 79" xfId="4086" xr:uid="{00000000-0005-0000-0000-0000F00F0000}"/>
    <cellStyle name="Normal 2 2 2 75 8" xfId="4087" xr:uid="{00000000-0005-0000-0000-0000F10F0000}"/>
    <cellStyle name="Normal 2 2 2 75 80" xfId="4088" xr:uid="{00000000-0005-0000-0000-0000F20F0000}"/>
    <cellStyle name="Normal 2 2 2 75 81" xfId="4089" xr:uid="{00000000-0005-0000-0000-0000F30F0000}"/>
    <cellStyle name="Normal 2 2 2 75 82" xfId="4090" xr:uid="{00000000-0005-0000-0000-0000F40F0000}"/>
    <cellStyle name="Normal 2 2 2 75 83" xfId="4091" xr:uid="{00000000-0005-0000-0000-0000F50F0000}"/>
    <cellStyle name="Normal 2 2 2 75 84" xfId="4092" xr:uid="{00000000-0005-0000-0000-0000F60F0000}"/>
    <cellStyle name="Normal 2 2 2 75 85" xfId="4093" xr:uid="{00000000-0005-0000-0000-0000F70F0000}"/>
    <cellStyle name="Normal 2 2 2 75 9" xfId="4094" xr:uid="{00000000-0005-0000-0000-0000F80F0000}"/>
    <cellStyle name="Normal 2 2 2 76" xfId="4095" xr:uid="{00000000-0005-0000-0000-0000F90F0000}"/>
    <cellStyle name="Normal 2 2 2 77" xfId="4096" xr:uid="{00000000-0005-0000-0000-0000FA0F0000}"/>
    <cellStyle name="Normal 2 2 2 78" xfId="4097" xr:uid="{00000000-0005-0000-0000-0000FB0F0000}"/>
    <cellStyle name="Normal 2 2 2 79" xfId="4098" xr:uid="{00000000-0005-0000-0000-0000FC0F0000}"/>
    <cellStyle name="Normal 2 2 2 8" xfId="4099" xr:uid="{00000000-0005-0000-0000-0000FD0F0000}"/>
    <cellStyle name="Normal 2 2 2 80" xfId="4100" xr:uid="{00000000-0005-0000-0000-0000FE0F0000}"/>
    <cellStyle name="Normal 2 2 2 81" xfId="4101" xr:uid="{00000000-0005-0000-0000-0000FF0F0000}"/>
    <cellStyle name="Normal 2 2 2 82" xfId="4102" xr:uid="{00000000-0005-0000-0000-000000100000}"/>
    <cellStyle name="Normal 2 2 2 83" xfId="4103" xr:uid="{00000000-0005-0000-0000-000001100000}"/>
    <cellStyle name="Normal 2 2 2 84" xfId="4104" xr:uid="{00000000-0005-0000-0000-000002100000}"/>
    <cellStyle name="Normal 2 2 2 85" xfId="4105" xr:uid="{00000000-0005-0000-0000-000003100000}"/>
    <cellStyle name="Normal 2 2 2 86" xfId="4106" xr:uid="{00000000-0005-0000-0000-000004100000}"/>
    <cellStyle name="Normal 2 2 2 87" xfId="4107" xr:uid="{00000000-0005-0000-0000-000005100000}"/>
    <cellStyle name="Normal 2 2 2 88" xfId="4108" xr:uid="{00000000-0005-0000-0000-000006100000}"/>
    <cellStyle name="Normal 2 2 2 89" xfId="4109" xr:uid="{00000000-0005-0000-0000-000007100000}"/>
    <cellStyle name="Normal 2 2 2 9" xfId="4110" xr:uid="{00000000-0005-0000-0000-000008100000}"/>
    <cellStyle name="Normal 2 2 2 90" xfId="4111" xr:uid="{00000000-0005-0000-0000-000009100000}"/>
    <cellStyle name="Normal 2 2 2 91" xfId="4112" xr:uid="{00000000-0005-0000-0000-00000A100000}"/>
    <cellStyle name="Normal 2 2 2 92" xfId="4113" xr:uid="{00000000-0005-0000-0000-00000B100000}"/>
    <cellStyle name="Normal 2 2 2 93" xfId="4114" xr:uid="{00000000-0005-0000-0000-00000C100000}"/>
    <cellStyle name="Normal 2 2 2 94" xfId="4115" xr:uid="{00000000-0005-0000-0000-00000D100000}"/>
    <cellStyle name="Normal 2 2 2 95" xfId="4116" xr:uid="{00000000-0005-0000-0000-00000E100000}"/>
    <cellStyle name="Normal 2 2 2 96" xfId="4117" xr:uid="{00000000-0005-0000-0000-00000F100000}"/>
    <cellStyle name="Normal 2 2 2 97" xfId="4118" xr:uid="{00000000-0005-0000-0000-000010100000}"/>
    <cellStyle name="Normal 2 2 2 98" xfId="4119" xr:uid="{00000000-0005-0000-0000-000011100000}"/>
    <cellStyle name="Normal 2 2 2 99" xfId="4120" xr:uid="{00000000-0005-0000-0000-000012100000}"/>
    <cellStyle name="Normal 2 2 20" xfId="4121" xr:uid="{00000000-0005-0000-0000-000013100000}"/>
    <cellStyle name="Normal 2 2 200" xfId="4122" xr:uid="{00000000-0005-0000-0000-000014100000}"/>
    <cellStyle name="Normal 2 2 201" xfId="4123" xr:uid="{00000000-0005-0000-0000-000015100000}"/>
    <cellStyle name="Normal 2 2 201 10" xfId="4124" xr:uid="{00000000-0005-0000-0000-000016100000}"/>
    <cellStyle name="Normal 2 2 201 11" xfId="4125" xr:uid="{00000000-0005-0000-0000-000017100000}"/>
    <cellStyle name="Normal 2 2 201 12" xfId="4126" xr:uid="{00000000-0005-0000-0000-000018100000}"/>
    <cellStyle name="Normal 2 2 201 13" xfId="4127" xr:uid="{00000000-0005-0000-0000-000019100000}"/>
    <cellStyle name="Normal 2 2 201 2" xfId="4128" xr:uid="{00000000-0005-0000-0000-00001A100000}"/>
    <cellStyle name="Normal 2 2 201 2 2" xfId="4129" xr:uid="{00000000-0005-0000-0000-00001B100000}"/>
    <cellStyle name="Normal 2 2 201 2 3" xfId="4130" xr:uid="{00000000-0005-0000-0000-00001C100000}"/>
    <cellStyle name="Normal 2 2 201 3" xfId="4131" xr:uid="{00000000-0005-0000-0000-00001D100000}"/>
    <cellStyle name="Normal 2 2 201 4" xfId="4132" xr:uid="{00000000-0005-0000-0000-00001E100000}"/>
    <cellStyle name="Normal 2 2 201 5" xfId="4133" xr:uid="{00000000-0005-0000-0000-00001F100000}"/>
    <cellStyle name="Normal 2 2 201 6" xfId="4134" xr:uid="{00000000-0005-0000-0000-000020100000}"/>
    <cellStyle name="Normal 2 2 201 7" xfId="4135" xr:uid="{00000000-0005-0000-0000-000021100000}"/>
    <cellStyle name="Normal 2 2 201 8" xfId="4136" xr:uid="{00000000-0005-0000-0000-000022100000}"/>
    <cellStyle name="Normal 2 2 201 9" xfId="4137" xr:uid="{00000000-0005-0000-0000-000023100000}"/>
    <cellStyle name="Normal 2 2 202" xfId="4138" xr:uid="{00000000-0005-0000-0000-000024100000}"/>
    <cellStyle name="Normal 2 2 202 2" xfId="4139" xr:uid="{00000000-0005-0000-0000-000025100000}"/>
    <cellStyle name="Normal 2 2 202 3" xfId="4140" xr:uid="{00000000-0005-0000-0000-000026100000}"/>
    <cellStyle name="Normal 2 2 203" xfId="4141" xr:uid="{00000000-0005-0000-0000-000027100000}"/>
    <cellStyle name="Normal 2 2 204" xfId="4142" xr:uid="{00000000-0005-0000-0000-000028100000}"/>
    <cellStyle name="Normal 2 2 205" xfId="4143" xr:uid="{00000000-0005-0000-0000-000029100000}"/>
    <cellStyle name="Normal 2 2 206" xfId="4144" xr:uid="{00000000-0005-0000-0000-00002A100000}"/>
    <cellStyle name="Normal 2 2 207" xfId="4145" xr:uid="{00000000-0005-0000-0000-00002B100000}"/>
    <cellStyle name="Normal 2 2 208" xfId="4146" xr:uid="{00000000-0005-0000-0000-00002C100000}"/>
    <cellStyle name="Normal 2 2 209" xfId="4147" xr:uid="{00000000-0005-0000-0000-00002D100000}"/>
    <cellStyle name="Normal 2 2 21" xfId="4148" xr:uid="{00000000-0005-0000-0000-00002E100000}"/>
    <cellStyle name="Normal 2 2 210" xfId="4149" xr:uid="{00000000-0005-0000-0000-00002F100000}"/>
    <cellStyle name="Normal 2 2 211" xfId="4150" xr:uid="{00000000-0005-0000-0000-000030100000}"/>
    <cellStyle name="Normal 2 2 212" xfId="4151" xr:uid="{00000000-0005-0000-0000-000031100000}"/>
    <cellStyle name="Normal 2 2 22" xfId="4152" xr:uid="{00000000-0005-0000-0000-000032100000}"/>
    <cellStyle name="Normal 2 2 23" xfId="4153" xr:uid="{00000000-0005-0000-0000-000033100000}"/>
    <cellStyle name="Normal 2 2 24" xfId="4154" xr:uid="{00000000-0005-0000-0000-000034100000}"/>
    <cellStyle name="Normal 2 2 25" xfId="4155" xr:uid="{00000000-0005-0000-0000-000035100000}"/>
    <cellStyle name="Normal 2 2 26" xfId="4156" xr:uid="{00000000-0005-0000-0000-000036100000}"/>
    <cellStyle name="Normal 2 2 27" xfId="4157" xr:uid="{00000000-0005-0000-0000-000037100000}"/>
    <cellStyle name="Normal 2 2 28" xfId="4158" xr:uid="{00000000-0005-0000-0000-000038100000}"/>
    <cellStyle name="Normal 2 2 29" xfId="4159" xr:uid="{00000000-0005-0000-0000-000039100000}"/>
    <cellStyle name="Normal 2 2 3" xfId="4160" xr:uid="{00000000-0005-0000-0000-00003A100000}"/>
    <cellStyle name="Normal 2 2 30" xfId="4161" xr:uid="{00000000-0005-0000-0000-00003B100000}"/>
    <cellStyle name="Normal 2 2 31" xfId="4162" xr:uid="{00000000-0005-0000-0000-00003C100000}"/>
    <cellStyle name="Normal 2 2 32" xfId="4163" xr:uid="{00000000-0005-0000-0000-00003D100000}"/>
    <cellStyle name="Normal 2 2 33" xfId="4164" xr:uid="{00000000-0005-0000-0000-00003E100000}"/>
    <cellStyle name="Normal 2 2 34" xfId="4165" xr:uid="{00000000-0005-0000-0000-00003F100000}"/>
    <cellStyle name="Normal 2 2 35" xfId="4166" xr:uid="{00000000-0005-0000-0000-000040100000}"/>
    <cellStyle name="Normal 2 2 36" xfId="4167" xr:uid="{00000000-0005-0000-0000-000041100000}"/>
    <cellStyle name="Normal 2 2 37" xfId="4168" xr:uid="{00000000-0005-0000-0000-000042100000}"/>
    <cellStyle name="Normal 2 2 38" xfId="4169" xr:uid="{00000000-0005-0000-0000-000043100000}"/>
    <cellStyle name="Normal 2 2 39" xfId="4170" xr:uid="{00000000-0005-0000-0000-000044100000}"/>
    <cellStyle name="Normal 2 2 4" xfId="4171" xr:uid="{00000000-0005-0000-0000-000045100000}"/>
    <cellStyle name="Normal 2 2 40" xfId="4172" xr:uid="{00000000-0005-0000-0000-000046100000}"/>
    <cellStyle name="Normal 2 2 41" xfId="4173" xr:uid="{00000000-0005-0000-0000-000047100000}"/>
    <cellStyle name="Normal 2 2 42" xfId="4174" xr:uid="{00000000-0005-0000-0000-000048100000}"/>
    <cellStyle name="Normal 2 2 43" xfId="4175" xr:uid="{00000000-0005-0000-0000-000049100000}"/>
    <cellStyle name="Normal 2 2 44" xfId="4176" xr:uid="{00000000-0005-0000-0000-00004A100000}"/>
    <cellStyle name="Normal 2 2 45" xfId="4177" xr:uid="{00000000-0005-0000-0000-00004B100000}"/>
    <cellStyle name="Normal 2 2 46" xfId="4178" xr:uid="{00000000-0005-0000-0000-00004C100000}"/>
    <cellStyle name="Normal 2 2 47" xfId="4179" xr:uid="{00000000-0005-0000-0000-00004D100000}"/>
    <cellStyle name="Normal 2 2 48" xfId="4180" xr:uid="{00000000-0005-0000-0000-00004E100000}"/>
    <cellStyle name="Normal 2 2 49" xfId="4181" xr:uid="{00000000-0005-0000-0000-00004F100000}"/>
    <cellStyle name="Normal 2 2 5" xfId="4182" xr:uid="{00000000-0005-0000-0000-000050100000}"/>
    <cellStyle name="Normal 2 2 50" xfId="4183" xr:uid="{00000000-0005-0000-0000-000051100000}"/>
    <cellStyle name="Normal 2 2 51" xfId="4184" xr:uid="{00000000-0005-0000-0000-000052100000}"/>
    <cellStyle name="Normal 2 2 52" xfId="4185" xr:uid="{00000000-0005-0000-0000-000053100000}"/>
    <cellStyle name="Normal 2 2 53" xfId="4186" xr:uid="{00000000-0005-0000-0000-000054100000}"/>
    <cellStyle name="Normal 2 2 54" xfId="4187" xr:uid="{00000000-0005-0000-0000-000055100000}"/>
    <cellStyle name="Normal 2 2 55" xfId="4188" xr:uid="{00000000-0005-0000-0000-000056100000}"/>
    <cellStyle name="Normal 2 2 56" xfId="4189" xr:uid="{00000000-0005-0000-0000-000057100000}"/>
    <cellStyle name="Normal 2 2 57" xfId="4190" xr:uid="{00000000-0005-0000-0000-000058100000}"/>
    <cellStyle name="Normal 2 2 58" xfId="4191" xr:uid="{00000000-0005-0000-0000-000059100000}"/>
    <cellStyle name="Normal 2 2 59" xfId="4192" xr:uid="{00000000-0005-0000-0000-00005A100000}"/>
    <cellStyle name="Normal 2 2 6" xfId="4193" xr:uid="{00000000-0005-0000-0000-00005B100000}"/>
    <cellStyle name="Normal 2 2 60" xfId="4194" xr:uid="{00000000-0005-0000-0000-00005C100000}"/>
    <cellStyle name="Normal 2 2 61" xfId="4195" xr:uid="{00000000-0005-0000-0000-00005D100000}"/>
    <cellStyle name="Normal 2 2 62" xfId="4196" xr:uid="{00000000-0005-0000-0000-00005E100000}"/>
    <cellStyle name="Normal 2 2 63" xfId="4197" xr:uid="{00000000-0005-0000-0000-00005F100000}"/>
    <cellStyle name="Normal 2 2 64" xfId="4198" xr:uid="{00000000-0005-0000-0000-000060100000}"/>
    <cellStyle name="Normal 2 2 65" xfId="4199" xr:uid="{00000000-0005-0000-0000-000061100000}"/>
    <cellStyle name="Normal 2 2 66" xfId="4200" xr:uid="{00000000-0005-0000-0000-000062100000}"/>
    <cellStyle name="Normal 2 2 67" xfId="4201" xr:uid="{00000000-0005-0000-0000-000063100000}"/>
    <cellStyle name="Normal 2 2 68" xfId="4202" xr:uid="{00000000-0005-0000-0000-000064100000}"/>
    <cellStyle name="Normal 2 2 69" xfId="4203" xr:uid="{00000000-0005-0000-0000-000065100000}"/>
    <cellStyle name="Normal 2 2 7" xfId="4204" xr:uid="{00000000-0005-0000-0000-000066100000}"/>
    <cellStyle name="Normal 2 2 70" xfId="4205" xr:uid="{00000000-0005-0000-0000-000067100000}"/>
    <cellStyle name="Normal 2 2 71" xfId="4206" xr:uid="{00000000-0005-0000-0000-000068100000}"/>
    <cellStyle name="Normal 2 2 72" xfId="4207" xr:uid="{00000000-0005-0000-0000-000069100000}"/>
    <cellStyle name="Normal 2 2 73" xfId="4208" xr:uid="{00000000-0005-0000-0000-00006A100000}"/>
    <cellStyle name="Normal 2 2 74" xfId="4209" xr:uid="{00000000-0005-0000-0000-00006B100000}"/>
    <cellStyle name="Normal 2 2 75" xfId="4210" xr:uid="{00000000-0005-0000-0000-00006C100000}"/>
    <cellStyle name="Normal 2 2 76" xfId="4211" xr:uid="{00000000-0005-0000-0000-00006D100000}"/>
    <cellStyle name="Normal 2 2 77" xfId="4212" xr:uid="{00000000-0005-0000-0000-00006E100000}"/>
    <cellStyle name="Normal 2 2 78" xfId="4213" xr:uid="{00000000-0005-0000-0000-00006F100000}"/>
    <cellStyle name="Normal 2 2 79" xfId="4214" xr:uid="{00000000-0005-0000-0000-000070100000}"/>
    <cellStyle name="Normal 2 2 8" xfId="4215" xr:uid="{00000000-0005-0000-0000-000071100000}"/>
    <cellStyle name="Normal 2 2 80" xfId="4216" xr:uid="{00000000-0005-0000-0000-000072100000}"/>
    <cellStyle name="Normal 2 2 80 10" xfId="4217" xr:uid="{00000000-0005-0000-0000-000073100000}"/>
    <cellStyle name="Normal 2 2 80 11" xfId="4218" xr:uid="{00000000-0005-0000-0000-000074100000}"/>
    <cellStyle name="Normal 2 2 80 12" xfId="4219" xr:uid="{00000000-0005-0000-0000-000075100000}"/>
    <cellStyle name="Normal 2 2 80 13" xfId="4220" xr:uid="{00000000-0005-0000-0000-000076100000}"/>
    <cellStyle name="Normal 2 2 80 14" xfId="4221" xr:uid="{00000000-0005-0000-0000-000077100000}"/>
    <cellStyle name="Normal 2 2 80 15" xfId="4222" xr:uid="{00000000-0005-0000-0000-000078100000}"/>
    <cellStyle name="Normal 2 2 80 16" xfId="4223" xr:uid="{00000000-0005-0000-0000-000079100000}"/>
    <cellStyle name="Normal 2 2 80 17" xfId="4224" xr:uid="{00000000-0005-0000-0000-00007A100000}"/>
    <cellStyle name="Normal 2 2 80 18" xfId="4225" xr:uid="{00000000-0005-0000-0000-00007B100000}"/>
    <cellStyle name="Normal 2 2 80 19" xfId="4226" xr:uid="{00000000-0005-0000-0000-00007C100000}"/>
    <cellStyle name="Normal 2 2 80 2" xfId="4227" xr:uid="{00000000-0005-0000-0000-00007D100000}"/>
    <cellStyle name="Normal 2 2 80 2 10" xfId="4228" xr:uid="{00000000-0005-0000-0000-00007E100000}"/>
    <cellStyle name="Normal 2 2 80 2 11" xfId="4229" xr:uid="{00000000-0005-0000-0000-00007F100000}"/>
    <cellStyle name="Normal 2 2 80 2 12" xfId="4230" xr:uid="{00000000-0005-0000-0000-000080100000}"/>
    <cellStyle name="Normal 2 2 80 2 13" xfId="4231" xr:uid="{00000000-0005-0000-0000-000081100000}"/>
    <cellStyle name="Normal 2 2 80 2 14" xfId="4232" xr:uid="{00000000-0005-0000-0000-000082100000}"/>
    <cellStyle name="Normal 2 2 80 2 2" xfId="4233" xr:uid="{00000000-0005-0000-0000-000083100000}"/>
    <cellStyle name="Normal 2 2 80 2 2 10" xfId="4234" xr:uid="{00000000-0005-0000-0000-000084100000}"/>
    <cellStyle name="Normal 2 2 80 2 2 11" xfId="4235" xr:uid="{00000000-0005-0000-0000-000085100000}"/>
    <cellStyle name="Normal 2 2 80 2 2 12" xfId="4236" xr:uid="{00000000-0005-0000-0000-000086100000}"/>
    <cellStyle name="Normal 2 2 80 2 2 13" xfId="4237" xr:uid="{00000000-0005-0000-0000-000087100000}"/>
    <cellStyle name="Normal 2 2 80 2 2 2" xfId="4238" xr:uid="{00000000-0005-0000-0000-000088100000}"/>
    <cellStyle name="Normal 2 2 80 2 2 2 2" xfId="4239" xr:uid="{00000000-0005-0000-0000-000089100000}"/>
    <cellStyle name="Normal 2 2 80 2 2 2 3" xfId="4240" xr:uid="{00000000-0005-0000-0000-00008A100000}"/>
    <cellStyle name="Normal 2 2 80 2 2 3" xfId="4241" xr:uid="{00000000-0005-0000-0000-00008B100000}"/>
    <cellStyle name="Normal 2 2 80 2 2 4" xfId="4242" xr:uid="{00000000-0005-0000-0000-00008C100000}"/>
    <cellStyle name="Normal 2 2 80 2 2 5" xfId="4243" xr:uid="{00000000-0005-0000-0000-00008D100000}"/>
    <cellStyle name="Normal 2 2 80 2 2 6" xfId="4244" xr:uid="{00000000-0005-0000-0000-00008E100000}"/>
    <cellStyle name="Normal 2 2 80 2 2 7" xfId="4245" xr:uid="{00000000-0005-0000-0000-00008F100000}"/>
    <cellStyle name="Normal 2 2 80 2 2 8" xfId="4246" xr:uid="{00000000-0005-0000-0000-000090100000}"/>
    <cellStyle name="Normal 2 2 80 2 2 9" xfId="4247" xr:uid="{00000000-0005-0000-0000-000091100000}"/>
    <cellStyle name="Normal 2 2 80 2 3" xfId="4248" xr:uid="{00000000-0005-0000-0000-000092100000}"/>
    <cellStyle name="Normal 2 2 80 2 4" xfId="4249" xr:uid="{00000000-0005-0000-0000-000093100000}"/>
    <cellStyle name="Normal 2 2 80 2 4 2" xfId="4250" xr:uid="{00000000-0005-0000-0000-000094100000}"/>
    <cellStyle name="Normal 2 2 80 2 4 3" xfId="4251" xr:uid="{00000000-0005-0000-0000-000095100000}"/>
    <cellStyle name="Normal 2 2 80 2 5" xfId="4252" xr:uid="{00000000-0005-0000-0000-000096100000}"/>
    <cellStyle name="Normal 2 2 80 2 6" xfId="4253" xr:uid="{00000000-0005-0000-0000-000097100000}"/>
    <cellStyle name="Normal 2 2 80 2 7" xfId="4254" xr:uid="{00000000-0005-0000-0000-000098100000}"/>
    <cellStyle name="Normal 2 2 80 2 8" xfId="4255" xr:uid="{00000000-0005-0000-0000-000099100000}"/>
    <cellStyle name="Normal 2 2 80 2 9" xfId="4256" xr:uid="{00000000-0005-0000-0000-00009A100000}"/>
    <cellStyle name="Normal 2 2 80 20" xfId="4257" xr:uid="{00000000-0005-0000-0000-00009B100000}"/>
    <cellStyle name="Normal 2 2 80 21" xfId="4258" xr:uid="{00000000-0005-0000-0000-00009C100000}"/>
    <cellStyle name="Normal 2 2 80 22" xfId="4259" xr:uid="{00000000-0005-0000-0000-00009D100000}"/>
    <cellStyle name="Normal 2 2 80 23" xfId="4260" xr:uid="{00000000-0005-0000-0000-00009E100000}"/>
    <cellStyle name="Normal 2 2 80 24" xfId="4261" xr:uid="{00000000-0005-0000-0000-00009F100000}"/>
    <cellStyle name="Normal 2 2 80 25" xfId="4262" xr:uid="{00000000-0005-0000-0000-0000A0100000}"/>
    <cellStyle name="Normal 2 2 80 26" xfId="4263" xr:uid="{00000000-0005-0000-0000-0000A1100000}"/>
    <cellStyle name="Normal 2 2 80 27" xfId="4264" xr:uid="{00000000-0005-0000-0000-0000A2100000}"/>
    <cellStyle name="Normal 2 2 80 28" xfId="4265" xr:uid="{00000000-0005-0000-0000-0000A3100000}"/>
    <cellStyle name="Normal 2 2 80 29" xfId="4266" xr:uid="{00000000-0005-0000-0000-0000A4100000}"/>
    <cellStyle name="Normal 2 2 80 3" xfId="4267" xr:uid="{00000000-0005-0000-0000-0000A5100000}"/>
    <cellStyle name="Normal 2 2 80 30" xfId="4268" xr:uid="{00000000-0005-0000-0000-0000A6100000}"/>
    <cellStyle name="Normal 2 2 80 31" xfId="4269" xr:uid="{00000000-0005-0000-0000-0000A7100000}"/>
    <cellStyle name="Normal 2 2 80 32" xfId="4270" xr:uid="{00000000-0005-0000-0000-0000A8100000}"/>
    <cellStyle name="Normal 2 2 80 33" xfId="4271" xr:uid="{00000000-0005-0000-0000-0000A9100000}"/>
    <cellStyle name="Normal 2 2 80 34" xfId="4272" xr:uid="{00000000-0005-0000-0000-0000AA100000}"/>
    <cellStyle name="Normal 2 2 80 35" xfId="4273" xr:uid="{00000000-0005-0000-0000-0000AB100000}"/>
    <cellStyle name="Normal 2 2 80 36" xfId="4274" xr:uid="{00000000-0005-0000-0000-0000AC100000}"/>
    <cellStyle name="Normal 2 2 80 37" xfId="4275" xr:uid="{00000000-0005-0000-0000-0000AD100000}"/>
    <cellStyle name="Normal 2 2 80 38" xfId="4276" xr:uid="{00000000-0005-0000-0000-0000AE100000}"/>
    <cellStyle name="Normal 2 2 80 39" xfId="4277" xr:uid="{00000000-0005-0000-0000-0000AF100000}"/>
    <cellStyle name="Normal 2 2 80 4" xfId="4278" xr:uid="{00000000-0005-0000-0000-0000B0100000}"/>
    <cellStyle name="Normal 2 2 80 40" xfId="4279" xr:uid="{00000000-0005-0000-0000-0000B1100000}"/>
    <cellStyle name="Normal 2 2 80 41" xfId="4280" xr:uid="{00000000-0005-0000-0000-0000B2100000}"/>
    <cellStyle name="Normal 2 2 80 42" xfId="4281" xr:uid="{00000000-0005-0000-0000-0000B3100000}"/>
    <cellStyle name="Normal 2 2 80 43" xfId="4282" xr:uid="{00000000-0005-0000-0000-0000B4100000}"/>
    <cellStyle name="Normal 2 2 80 44" xfId="4283" xr:uid="{00000000-0005-0000-0000-0000B5100000}"/>
    <cellStyle name="Normal 2 2 80 45" xfId="4284" xr:uid="{00000000-0005-0000-0000-0000B6100000}"/>
    <cellStyle name="Normal 2 2 80 46" xfId="4285" xr:uid="{00000000-0005-0000-0000-0000B7100000}"/>
    <cellStyle name="Normal 2 2 80 47" xfId="4286" xr:uid="{00000000-0005-0000-0000-0000B8100000}"/>
    <cellStyle name="Normal 2 2 80 48" xfId="4287" xr:uid="{00000000-0005-0000-0000-0000B9100000}"/>
    <cellStyle name="Normal 2 2 80 49" xfId="4288" xr:uid="{00000000-0005-0000-0000-0000BA100000}"/>
    <cellStyle name="Normal 2 2 80 5" xfId="4289" xr:uid="{00000000-0005-0000-0000-0000BB100000}"/>
    <cellStyle name="Normal 2 2 80 50" xfId="4290" xr:uid="{00000000-0005-0000-0000-0000BC100000}"/>
    <cellStyle name="Normal 2 2 80 51" xfId="4291" xr:uid="{00000000-0005-0000-0000-0000BD100000}"/>
    <cellStyle name="Normal 2 2 80 52" xfId="4292" xr:uid="{00000000-0005-0000-0000-0000BE100000}"/>
    <cellStyle name="Normal 2 2 80 53" xfId="4293" xr:uid="{00000000-0005-0000-0000-0000BF100000}"/>
    <cellStyle name="Normal 2 2 80 54" xfId="4294" xr:uid="{00000000-0005-0000-0000-0000C0100000}"/>
    <cellStyle name="Normal 2 2 80 55" xfId="4295" xr:uid="{00000000-0005-0000-0000-0000C1100000}"/>
    <cellStyle name="Normal 2 2 80 56" xfId="4296" xr:uid="{00000000-0005-0000-0000-0000C2100000}"/>
    <cellStyle name="Normal 2 2 80 57" xfId="4297" xr:uid="{00000000-0005-0000-0000-0000C3100000}"/>
    <cellStyle name="Normal 2 2 80 58" xfId="4298" xr:uid="{00000000-0005-0000-0000-0000C4100000}"/>
    <cellStyle name="Normal 2 2 80 59" xfId="4299" xr:uid="{00000000-0005-0000-0000-0000C5100000}"/>
    <cellStyle name="Normal 2 2 80 6" xfId="4300" xr:uid="{00000000-0005-0000-0000-0000C6100000}"/>
    <cellStyle name="Normal 2 2 80 60" xfId="4301" xr:uid="{00000000-0005-0000-0000-0000C7100000}"/>
    <cellStyle name="Normal 2 2 80 61" xfId="4302" xr:uid="{00000000-0005-0000-0000-0000C8100000}"/>
    <cellStyle name="Normal 2 2 80 62" xfId="4303" xr:uid="{00000000-0005-0000-0000-0000C9100000}"/>
    <cellStyle name="Normal 2 2 80 63" xfId="4304" xr:uid="{00000000-0005-0000-0000-0000CA100000}"/>
    <cellStyle name="Normal 2 2 80 64" xfId="4305" xr:uid="{00000000-0005-0000-0000-0000CB100000}"/>
    <cellStyle name="Normal 2 2 80 65" xfId="4306" xr:uid="{00000000-0005-0000-0000-0000CC100000}"/>
    <cellStyle name="Normal 2 2 80 66" xfId="4307" xr:uid="{00000000-0005-0000-0000-0000CD100000}"/>
    <cellStyle name="Normal 2 2 80 67" xfId="4308" xr:uid="{00000000-0005-0000-0000-0000CE100000}"/>
    <cellStyle name="Normal 2 2 80 68" xfId="4309" xr:uid="{00000000-0005-0000-0000-0000CF100000}"/>
    <cellStyle name="Normal 2 2 80 69" xfId="4310" xr:uid="{00000000-0005-0000-0000-0000D0100000}"/>
    <cellStyle name="Normal 2 2 80 7" xfId="4311" xr:uid="{00000000-0005-0000-0000-0000D1100000}"/>
    <cellStyle name="Normal 2 2 80 70" xfId="4312" xr:uid="{00000000-0005-0000-0000-0000D2100000}"/>
    <cellStyle name="Normal 2 2 80 71" xfId="4313" xr:uid="{00000000-0005-0000-0000-0000D3100000}"/>
    <cellStyle name="Normal 2 2 80 72" xfId="4314" xr:uid="{00000000-0005-0000-0000-0000D4100000}"/>
    <cellStyle name="Normal 2 2 80 73" xfId="4315" xr:uid="{00000000-0005-0000-0000-0000D5100000}"/>
    <cellStyle name="Normal 2 2 80 74" xfId="4316" xr:uid="{00000000-0005-0000-0000-0000D6100000}"/>
    <cellStyle name="Normal 2 2 80 75" xfId="4317" xr:uid="{00000000-0005-0000-0000-0000D7100000}"/>
    <cellStyle name="Normal 2 2 80 76" xfId="4318" xr:uid="{00000000-0005-0000-0000-0000D8100000}"/>
    <cellStyle name="Normal 2 2 80 77" xfId="4319" xr:uid="{00000000-0005-0000-0000-0000D9100000}"/>
    <cellStyle name="Normal 2 2 80 78" xfId="4320" xr:uid="{00000000-0005-0000-0000-0000DA100000}"/>
    <cellStyle name="Normal 2 2 80 79" xfId="4321" xr:uid="{00000000-0005-0000-0000-0000DB100000}"/>
    <cellStyle name="Normal 2 2 80 8" xfId="4322" xr:uid="{00000000-0005-0000-0000-0000DC100000}"/>
    <cellStyle name="Normal 2 2 80 80" xfId="4323" xr:uid="{00000000-0005-0000-0000-0000DD100000}"/>
    <cellStyle name="Normal 2 2 80 80 10" xfId="4324" xr:uid="{00000000-0005-0000-0000-0000DE100000}"/>
    <cellStyle name="Normal 2 2 80 80 11" xfId="4325" xr:uid="{00000000-0005-0000-0000-0000DF100000}"/>
    <cellStyle name="Normal 2 2 80 80 12" xfId="4326" xr:uid="{00000000-0005-0000-0000-0000E0100000}"/>
    <cellStyle name="Normal 2 2 80 80 13" xfId="4327" xr:uid="{00000000-0005-0000-0000-0000E1100000}"/>
    <cellStyle name="Normal 2 2 80 80 2" xfId="4328" xr:uid="{00000000-0005-0000-0000-0000E2100000}"/>
    <cellStyle name="Normal 2 2 80 80 2 2" xfId="4329" xr:uid="{00000000-0005-0000-0000-0000E3100000}"/>
    <cellStyle name="Normal 2 2 80 80 2 3" xfId="4330" xr:uid="{00000000-0005-0000-0000-0000E4100000}"/>
    <cellStyle name="Normal 2 2 80 80 3" xfId="4331" xr:uid="{00000000-0005-0000-0000-0000E5100000}"/>
    <cellStyle name="Normal 2 2 80 80 4" xfId="4332" xr:uid="{00000000-0005-0000-0000-0000E6100000}"/>
    <cellStyle name="Normal 2 2 80 80 5" xfId="4333" xr:uid="{00000000-0005-0000-0000-0000E7100000}"/>
    <cellStyle name="Normal 2 2 80 80 6" xfId="4334" xr:uid="{00000000-0005-0000-0000-0000E8100000}"/>
    <cellStyle name="Normal 2 2 80 80 7" xfId="4335" xr:uid="{00000000-0005-0000-0000-0000E9100000}"/>
    <cellStyle name="Normal 2 2 80 80 8" xfId="4336" xr:uid="{00000000-0005-0000-0000-0000EA100000}"/>
    <cellStyle name="Normal 2 2 80 80 9" xfId="4337" xr:uid="{00000000-0005-0000-0000-0000EB100000}"/>
    <cellStyle name="Normal 2 2 80 81" xfId="4338" xr:uid="{00000000-0005-0000-0000-0000EC100000}"/>
    <cellStyle name="Normal 2 2 80 81 2" xfId="4339" xr:uid="{00000000-0005-0000-0000-0000ED100000}"/>
    <cellStyle name="Normal 2 2 80 81 3" xfId="4340" xr:uid="{00000000-0005-0000-0000-0000EE100000}"/>
    <cellStyle name="Normal 2 2 80 82" xfId="4341" xr:uid="{00000000-0005-0000-0000-0000EF100000}"/>
    <cellStyle name="Normal 2 2 80 83" xfId="4342" xr:uid="{00000000-0005-0000-0000-0000F0100000}"/>
    <cellStyle name="Normal 2 2 80 84" xfId="4343" xr:uid="{00000000-0005-0000-0000-0000F1100000}"/>
    <cellStyle name="Normal 2 2 80 85" xfId="4344" xr:uid="{00000000-0005-0000-0000-0000F2100000}"/>
    <cellStyle name="Normal 2 2 80 86" xfId="4345" xr:uid="{00000000-0005-0000-0000-0000F3100000}"/>
    <cellStyle name="Normal 2 2 80 87" xfId="4346" xr:uid="{00000000-0005-0000-0000-0000F4100000}"/>
    <cellStyle name="Normal 2 2 80 88" xfId="4347" xr:uid="{00000000-0005-0000-0000-0000F5100000}"/>
    <cellStyle name="Normal 2 2 80 89" xfId="4348" xr:uid="{00000000-0005-0000-0000-0000F6100000}"/>
    <cellStyle name="Normal 2 2 80 9" xfId="4349" xr:uid="{00000000-0005-0000-0000-0000F7100000}"/>
    <cellStyle name="Normal 2 2 80 90" xfId="4350" xr:uid="{00000000-0005-0000-0000-0000F8100000}"/>
    <cellStyle name="Normal 2 2 80 91" xfId="4351" xr:uid="{00000000-0005-0000-0000-0000F9100000}"/>
    <cellStyle name="Normal 2 2 81" xfId="4352" xr:uid="{00000000-0005-0000-0000-0000FA100000}"/>
    <cellStyle name="Normal 2 2 82" xfId="4353" xr:uid="{00000000-0005-0000-0000-0000FB100000}"/>
    <cellStyle name="Normal 2 2 83" xfId="4354" xr:uid="{00000000-0005-0000-0000-0000FC100000}"/>
    <cellStyle name="Normal 2 2 83 10" xfId="4355" xr:uid="{00000000-0005-0000-0000-0000FD100000}"/>
    <cellStyle name="Normal 2 2 83 11" xfId="4356" xr:uid="{00000000-0005-0000-0000-0000FE100000}"/>
    <cellStyle name="Normal 2 2 83 12" xfId="4357" xr:uid="{00000000-0005-0000-0000-0000FF100000}"/>
    <cellStyle name="Normal 2 2 83 13" xfId="4358" xr:uid="{00000000-0005-0000-0000-000000110000}"/>
    <cellStyle name="Normal 2 2 83 14" xfId="4359" xr:uid="{00000000-0005-0000-0000-000001110000}"/>
    <cellStyle name="Normal 2 2 83 15" xfId="4360" xr:uid="{00000000-0005-0000-0000-000002110000}"/>
    <cellStyle name="Normal 2 2 83 16" xfId="4361" xr:uid="{00000000-0005-0000-0000-000003110000}"/>
    <cellStyle name="Normal 2 2 83 17" xfId="4362" xr:uid="{00000000-0005-0000-0000-000004110000}"/>
    <cellStyle name="Normal 2 2 83 18" xfId="4363" xr:uid="{00000000-0005-0000-0000-000005110000}"/>
    <cellStyle name="Normal 2 2 83 19" xfId="4364" xr:uid="{00000000-0005-0000-0000-000006110000}"/>
    <cellStyle name="Normal 2 2 83 2" xfId="4365" xr:uid="{00000000-0005-0000-0000-000007110000}"/>
    <cellStyle name="Normal 2 2 83 2 10" xfId="4366" xr:uid="{00000000-0005-0000-0000-000008110000}"/>
    <cellStyle name="Normal 2 2 83 2 11" xfId="4367" xr:uid="{00000000-0005-0000-0000-000009110000}"/>
    <cellStyle name="Normal 2 2 83 2 12" xfId="4368" xr:uid="{00000000-0005-0000-0000-00000A110000}"/>
    <cellStyle name="Normal 2 2 83 2 13" xfId="4369" xr:uid="{00000000-0005-0000-0000-00000B110000}"/>
    <cellStyle name="Normal 2 2 83 2 14" xfId="4370" xr:uid="{00000000-0005-0000-0000-00000C110000}"/>
    <cellStyle name="Normal 2 2 83 2 15" xfId="4371" xr:uid="{00000000-0005-0000-0000-00000D110000}"/>
    <cellStyle name="Normal 2 2 83 2 16" xfId="4372" xr:uid="{00000000-0005-0000-0000-00000E110000}"/>
    <cellStyle name="Normal 2 2 83 2 17" xfId="4373" xr:uid="{00000000-0005-0000-0000-00000F110000}"/>
    <cellStyle name="Normal 2 2 83 2 18" xfId="4374" xr:uid="{00000000-0005-0000-0000-000010110000}"/>
    <cellStyle name="Normal 2 2 83 2 19" xfId="4375" xr:uid="{00000000-0005-0000-0000-000011110000}"/>
    <cellStyle name="Normal 2 2 83 2 2" xfId="4376" xr:uid="{00000000-0005-0000-0000-000012110000}"/>
    <cellStyle name="Normal 2 2 83 2 2 10" xfId="4377" xr:uid="{00000000-0005-0000-0000-000013110000}"/>
    <cellStyle name="Normal 2 2 83 2 2 11" xfId="4378" xr:uid="{00000000-0005-0000-0000-000014110000}"/>
    <cellStyle name="Normal 2 2 83 2 2 12" xfId="4379" xr:uid="{00000000-0005-0000-0000-000015110000}"/>
    <cellStyle name="Normal 2 2 83 2 2 13" xfId="4380" xr:uid="{00000000-0005-0000-0000-000016110000}"/>
    <cellStyle name="Normal 2 2 83 2 2 14" xfId="4381" xr:uid="{00000000-0005-0000-0000-000017110000}"/>
    <cellStyle name="Normal 2 2 83 2 2 15" xfId="4382" xr:uid="{00000000-0005-0000-0000-000018110000}"/>
    <cellStyle name="Normal 2 2 83 2 2 16" xfId="4383" xr:uid="{00000000-0005-0000-0000-000019110000}"/>
    <cellStyle name="Normal 2 2 83 2 2 17" xfId="4384" xr:uid="{00000000-0005-0000-0000-00001A110000}"/>
    <cellStyle name="Normal 2 2 83 2 2 18" xfId="4385" xr:uid="{00000000-0005-0000-0000-00001B110000}"/>
    <cellStyle name="Normal 2 2 83 2 2 19" xfId="4386" xr:uid="{00000000-0005-0000-0000-00001C110000}"/>
    <cellStyle name="Normal 2 2 83 2 2 2" xfId="4387" xr:uid="{00000000-0005-0000-0000-00001D110000}"/>
    <cellStyle name="Normal 2 2 83 2 2 2 10" xfId="4388" xr:uid="{00000000-0005-0000-0000-00001E110000}"/>
    <cellStyle name="Normal 2 2 83 2 2 2 11" xfId="4389" xr:uid="{00000000-0005-0000-0000-00001F110000}"/>
    <cellStyle name="Normal 2 2 83 2 2 2 12" xfId="4390" xr:uid="{00000000-0005-0000-0000-000020110000}"/>
    <cellStyle name="Normal 2 2 83 2 2 2 13" xfId="4391" xr:uid="{00000000-0005-0000-0000-000021110000}"/>
    <cellStyle name="Normal 2 2 83 2 2 2 14" xfId="4392" xr:uid="{00000000-0005-0000-0000-000022110000}"/>
    <cellStyle name="Normal 2 2 83 2 2 2 15" xfId="4393" xr:uid="{00000000-0005-0000-0000-000023110000}"/>
    <cellStyle name="Normal 2 2 83 2 2 2 16" xfId="4394" xr:uid="{00000000-0005-0000-0000-000024110000}"/>
    <cellStyle name="Normal 2 2 83 2 2 2 17" xfId="4395" xr:uid="{00000000-0005-0000-0000-000025110000}"/>
    <cellStyle name="Normal 2 2 83 2 2 2 18" xfId="4396" xr:uid="{00000000-0005-0000-0000-000026110000}"/>
    <cellStyle name="Normal 2 2 83 2 2 2 19" xfId="4397" xr:uid="{00000000-0005-0000-0000-000027110000}"/>
    <cellStyle name="Normal 2 2 83 2 2 2 2" xfId="4398" xr:uid="{00000000-0005-0000-0000-000028110000}"/>
    <cellStyle name="Normal 2 2 83 2 2 2 2 10" xfId="4399" xr:uid="{00000000-0005-0000-0000-000029110000}"/>
    <cellStyle name="Normal 2 2 83 2 2 2 2 11" xfId="4400" xr:uid="{00000000-0005-0000-0000-00002A110000}"/>
    <cellStyle name="Normal 2 2 83 2 2 2 2 12" xfId="4401" xr:uid="{00000000-0005-0000-0000-00002B110000}"/>
    <cellStyle name="Normal 2 2 83 2 2 2 2 13" xfId="4402" xr:uid="{00000000-0005-0000-0000-00002C110000}"/>
    <cellStyle name="Normal 2 2 83 2 2 2 2 14" xfId="4403" xr:uid="{00000000-0005-0000-0000-00002D110000}"/>
    <cellStyle name="Normal 2 2 83 2 2 2 2 2" xfId="4404" xr:uid="{00000000-0005-0000-0000-00002E110000}"/>
    <cellStyle name="Normal 2 2 83 2 2 2 2 2 10" xfId="4405" xr:uid="{00000000-0005-0000-0000-00002F110000}"/>
    <cellStyle name="Normal 2 2 83 2 2 2 2 2 11" xfId="4406" xr:uid="{00000000-0005-0000-0000-000030110000}"/>
    <cellStyle name="Normal 2 2 83 2 2 2 2 2 12" xfId="4407" xr:uid="{00000000-0005-0000-0000-000031110000}"/>
    <cellStyle name="Normal 2 2 83 2 2 2 2 2 13" xfId="4408" xr:uid="{00000000-0005-0000-0000-000032110000}"/>
    <cellStyle name="Normal 2 2 83 2 2 2 2 2 2" xfId="4409" xr:uid="{00000000-0005-0000-0000-000033110000}"/>
    <cellStyle name="Normal 2 2 83 2 2 2 2 2 2 2" xfId="4410" xr:uid="{00000000-0005-0000-0000-000034110000}"/>
    <cellStyle name="Normal 2 2 83 2 2 2 2 2 2 3" xfId="4411" xr:uid="{00000000-0005-0000-0000-000035110000}"/>
    <cellStyle name="Normal 2 2 83 2 2 2 2 2 3" xfId="4412" xr:uid="{00000000-0005-0000-0000-000036110000}"/>
    <cellStyle name="Normal 2 2 83 2 2 2 2 2 4" xfId="4413" xr:uid="{00000000-0005-0000-0000-000037110000}"/>
    <cellStyle name="Normal 2 2 83 2 2 2 2 2 5" xfId="4414" xr:uid="{00000000-0005-0000-0000-000038110000}"/>
    <cellStyle name="Normal 2 2 83 2 2 2 2 2 6" xfId="4415" xr:uid="{00000000-0005-0000-0000-000039110000}"/>
    <cellStyle name="Normal 2 2 83 2 2 2 2 2 7" xfId="4416" xr:uid="{00000000-0005-0000-0000-00003A110000}"/>
    <cellStyle name="Normal 2 2 83 2 2 2 2 2 8" xfId="4417" xr:uid="{00000000-0005-0000-0000-00003B110000}"/>
    <cellStyle name="Normal 2 2 83 2 2 2 2 2 9" xfId="4418" xr:uid="{00000000-0005-0000-0000-00003C110000}"/>
    <cellStyle name="Normal 2 2 83 2 2 2 2 3" xfId="4419" xr:uid="{00000000-0005-0000-0000-00003D110000}"/>
    <cellStyle name="Normal 2 2 83 2 2 2 2 4" xfId="4420" xr:uid="{00000000-0005-0000-0000-00003E110000}"/>
    <cellStyle name="Normal 2 2 83 2 2 2 2 4 2" xfId="4421" xr:uid="{00000000-0005-0000-0000-00003F110000}"/>
    <cellStyle name="Normal 2 2 83 2 2 2 2 4 3" xfId="4422" xr:uid="{00000000-0005-0000-0000-000040110000}"/>
    <cellStyle name="Normal 2 2 83 2 2 2 2 5" xfId="4423" xr:uid="{00000000-0005-0000-0000-000041110000}"/>
    <cellStyle name="Normal 2 2 83 2 2 2 2 6" xfId="4424" xr:uid="{00000000-0005-0000-0000-000042110000}"/>
    <cellStyle name="Normal 2 2 83 2 2 2 2 7" xfId="4425" xr:uid="{00000000-0005-0000-0000-000043110000}"/>
    <cellStyle name="Normal 2 2 83 2 2 2 2 8" xfId="4426" xr:uid="{00000000-0005-0000-0000-000044110000}"/>
    <cellStyle name="Normal 2 2 83 2 2 2 2 9" xfId="4427" xr:uid="{00000000-0005-0000-0000-000045110000}"/>
    <cellStyle name="Normal 2 2 83 2 2 2 3" xfId="4428" xr:uid="{00000000-0005-0000-0000-000046110000}"/>
    <cellStyle name="Normal 2 2 83 2 2 2 4" xfId="4429" xr:uid="{00000000-0005-0000-0000-000047110000}"/>
    <cellStyle name="Normal 2 2 83 2 2 2 5" xfId="4430" xr:uid="{00000000-0005-0000-0000-000048110000}"/>
    <cellStyle name="Normal 2 2 83 2 2 2 6" xfId="4431" xr:uid="{00000000-0005-0000-0000-000049110000}"/>
    <cellStyle name="Normal 2 2 83 2 2 2 7" xfId="4432" xr:uid="{00000000-0005-0000-0000-00004A110000}"/>
    <cellStyle name="Normal 2 2 83 2 2 2 8" xfId="4433" xr:uid="{00000000-0005-0000-0000-00004B110000}"/>
    <cellStyle name="Normal 2 2 83 2 2 2 8 10" xfId="4434" xr:uid="{00000000-0005-0000-0000-00004C110000}"/>
    <cellStyle name="Normal 2 2 83 2 2 2 8 11" xfId="4435" xr:uid="{00000000-0005-0000-0000-00004D110000}"/>
    <cellStyle name="Normal 2 2 83 2 2 2 8 12" xfId="4436" xr:uid="{00000000-0005-0000-0000-00004E110000}"/>
    <cellStyle name="Normal 2 2 83 2 2 2 8 13" xfId="4437" xr:uid="{00000000-0005-0000-0000-00004F110000}"/>
    <cellStyle name="Normal 2 2 83 2 2 2 8 2" xfId="4438" xr:uid="{00000000-0005-0000-0000-000050110000}"/>
    <cellStyle name="Normal 2 2 83 2 2 2 8 2 2" xfId="4439" xr:uid="{00000000-0005-0000-0000-000051110000}"/>
    <cellStyle name="Normal 2 2 83 2 2 2 8 2 3" xfId="4440" xr:uid="{00000000-0005-0000-0000-000052110000}"/>
    <cellStyle name="Normal 2 2 83 2 2 2 8 3" xfId="4441" xr:uid="{00000000-0005-0000-0000-000053110000}"/>
    <cellStyle name="Normal 2 2 83 2 2 2 8 4" xfId="4442" xr:uid="{00000000-0005-0000-0000-000054110000}"/>
    <cellStyle name="Normal 2 2 83 2 2 2 8 5" xfId="4443" xr:uid="{00000000-0005-0000-0000-000055110000}"/>
    <cellStyle name="Normal 2 2 83 2 2 2 8 6" xfId="4444" xr:uid="{00000000-0005-0000-0000-000056110000}"/>
    <cellStyle name="Normal 2 2 83 2 2 2 8 7" xfId="4445" xr:uid="{00000000-0005-0000-0000-000057110000}"/>
    <cellStyle name="Normal 2 2 83 2 2 2 8 8" xfId="4446" xr:uid="{00000000-0005-0000-0000-000058110000}"/>
    <cellStyle name="Normal 2 2 83 2 2 2 8 9" xfId="4447" xr:uid="{00000000-0005-0000-0000-000059110000}"/>
    <cellStyle name="Normal 2 2 83 2 2 2 9" xfId="4448" xr:uid="{00000000-0005-0000-0000-00005A110000}"/>
    <cellStyle name="Normal 2 2 83 2 2 2 9 2" xfId="4449" xr:uid="{00000000-0005-0000-0000-00005B110000}"/>
    <cellStyle name="Normal 2 2 83 2 2 2 9 3" xfId="4450" xr:uid="{00000000-0005-0000-0000-00005C110000}"/>
    <cellStyle name="Normal 2 2 83 2 2 3" xfId="4451" xr:uid="{00000000-0005-0000-0000-00005D110000}"/>
    <cellStyle name="Normal 2 2 83 2 2 3 10" xfId="4452" xr:uid="{00000000-0005-0000-0000-00005E110000}"/>
    <cellStyle name="Normal 2 2 83 2 2 3 11" xfId="4453" xr:uid="{00000000-0005-0000-0000-00005F110000}"/>
    <cellStyle name="Normal 2 2 83 2 2 3 12" xfId="4454" xr:uid="{00000000-0005-0000-0000-000060110000}"/>
    <cellStyle name="Normal 2 2 83 2 2 3 13" xfId="4455" xr:uid="{00000000-0005-0000-0000-000061110000}"/>
    <cellStyle name="Normal 2 2 83 2 2 3 14" xfId="4456" xr:uid="{00000000-0005-0000-0000-000062110000}"/>
    <cellStyle name="Normal 2 2 83 2 2 3 2" xfId="4457" xr:uid="{00000000-0005-0000-0000-000063110000}"/>
    <cellStyle name="Normal 2 2 83 2 2 3 2 10" xfId="4458" xr:uid="{00000000-0005-0000-0000-000064110000}"/>
    <cellStyle name="Normal 2 2 83 2 2 3 2 11" xfId="4459" xr:uid="{00000000-0005-0000-0000-000065110000}"/>
    <cellStyle name="Normal 2 2 83 2 2 3 2 12" xfId="4460" xr:uid="{00000000-0005-0000-0000-000066110000}"/>
    <cellStyle name="Normal 2 2 83 2 2 3 2 13" xfId="4461" xr:uid="{00000000-0005-0000-0000-000067110000}"/>
    <cellStyle name="Normal 2 2 83 2 2 3 2 2" xfId="4462" xr:uid="{00000000-0005-0000-0000-000068110000}"/>
    <cellStyle name="Normal 2 2 83 2 2 3 2 2 2" xfId="4463" xr:uid="{00000000-0005-0000-0000-000069110000}"/>
    <cellStyle name="Normal 2 2 83 2 2 3 2 2 3" xfId="4464" xr:uid="{00000000-0005-0000-0000-00006A110000}"/>
    <cellStyle name="Normal 2 2 83 2 2 3 2 3" xfId="4465" xr:uid="{00000000-0005-0000-0000-00006B110000}"/>
    <cellStyle name="Normal 2 2 83 2 2 3 2 4" xfId="4466" xr:uid="{00000000-0005-0000-0000-00006C110000}"/>
    <cellStyle name="Normal 2 2 83 2 2 3 2 5" xfId="4467" xr:uid="{00000000-0005-0000-0000-00006D110000}"/>
    <cellStyle name="Normal 2 2 83 2 2 3 2 6" xfId="4468" xr:uid="{00000000-0005-0000-0000-00006E110000}"/>
    <cellStyle name="Normal 2 2 83 2 2 3 2 7" xfId="4469" xr:uid="{00000000-0005-0000-0000-00006F110000}"/>
    <cellStyle name="Normal 2 2 83 2 2 3 2 8" xfId="4470" xr:uid="{00000000-0005-0000-0000-000070110000}"/>
    <cellStyle name="Normal 2 2 83 2 2 3 2 9" xfId="4471" xr:uid="{00000000-0005-0000-0000-000071110000}"/>
    <cellStyle name="Normal 2 2 83 2 2 3 3" xfId="4472" xr:uid="{00000000-0005-0000-0000-000072110000}"/>
    <cellStyle name="Normal 2 2 83 2 2 3 4" xfId="4473" xr:uid="{00000000-0005-0000-0000-000073110000}"/>
    <cellStyle name="Normal 2 2 83 2 2 3 4 2" xfId="4474" xr:uid="{00000000-0005-0000-0000-000074110000}"/>
    <cellStyle name="Normal 2 2 83 2 2 3 4 3" xfId="4475" xr:uid="{00000000-0005-0000-0000-000075110000}"/>
    <cellStyle name="Normal 2 2 83 2 2 3 5" xfId="4476" xr:uid="{00000000-0005-0000-0000-000076110000}"/>
    <cellStyle name="Normal 2 2 83 2 2 3 6" xfId="4477" xr:uid="{00000000-0005-0000-0000-000077110000}"/>
    <cellStyle name="Normal 2 2 83 2 2 3 7" xfId="4478" xr:uid="{00000000-0005-0000-0000-000078110000}"/>
    <cellStyle name="Normal 2 2 83 2 2 3 8" xfId="4479" xr:uid="{00000000-0005-0000-0000-000079110000}"/>
    <cellStyle name="Normal 2 2 83 2 2 3 9" xfId="4480" xr:uid="{00000000-0005-0000-0000-00007A110000}"/>
    <cellStyle name="Normal 2 2 83 2 2 4" xfId="4481" xr:uid="{00000000-0005-0000-0000-00007B110000}"/>
    <cellStyle name="Normal 2 2 83 2 2 5" xfId="4482" xr:uid="{00000000-0005-0000-0000-00007C110000}"/>
    <cellStyle name="Normal 2 2 83 2 2 6" xfId="4483" xr:uid="{00000000-0005-0000-0000-00007D110000}"/>
    <cellStyle name="Normal 2 2 83 2 2 7" xfId="4484" xr:uid="{00000000-0005-0000-0000-00007E110000}"/>
    <cellStyle name="Normal 2 2 83 2 2 8" xfId="4485" xr:uid="{00000000-0005-0000-0000-00007F110000}"/>
    <cellStyle name="Normal 2 2 83 2 2 8 10" xfId="4486" xr:uid="{00000000-0005-0000-0000-000080110000}"/>
    <cellStyle name="Normal 2 2 83 2 2 8 11" xfId="4487" xr:uid="{00000000-0005-0000-0000-000081110000}"/>
    <cellStyle name="Normal 2 2 83 2 2 8 12" xfId="4488" xr:uid="{00000000-0005-0000-0000-000082110000}"/>
    <cellStyle name="Normal 2 2 83 2 2 8 13" xfId="4489" xr:uid="{00000000-0005-0000-0000-000083110000}"/>
    <cellStyle name="Normal 2 2 83 2 2 8 2" xfId="4490" xr:uid="{00000000-0005-0000-0000-000084110000}"/>
    <cellStyle name="Normal 2 2 83 2 2 8 2 2" xfId="4491" xr:uid="{00000000-0005-0000-0000-000085110000}"/>
    <cellStyle name="Normal 2 2 83 2 2 8 2 3" xfId="4492" xr:uid="{00000000-0005-0000-0000-000086110000}"/>
    <cellStyle name="Normal 2 2 83 2 2 8 3" xfId="4493" xr:uid="{00000000-0005-0000-0000-000087110000}"/>
    <cellStyle name="Normal 2 2 83 2 2 8 4" xfId="4494" xr:uid="{00000000-0005-0000-0000-000088110000}"/>
    <cellStyle name="Normal 2 2 83 2 2 8 5" xfId="4495" xr:uid="{00000000-0005-0000-0000-000089110000}"/>
    <cellStyle name="Normal 2 2 83 2 2 8 6" xfId="4496" xr:uid="{00000000-0005-0000-0000-00008A110000}"/>
    <cellStyle name="Normal 2 2 83 2 2 8 7" xfId="4497" xr:uid="{00000000-0005-0000-0000-00008B110000}"/>
    <cellStyle name="Normal 2 2 83 2 2 8 8" xfId="4498" xr:uid="{00000000-0005-0000-0000-00008C110000}"/>
    <cellStyle name="Normal 2 2 83 2 2 8 9" xfId="4499" xr:uid="{00000000-0005-0000-0000-00008D110000}"/>
    <cellStyle name="Normal 2 2 83 2 2 9" xfId="4500" xr:uid="{00000000-0005-0000-0000-00008E110000}"/>
    <cellStyle name="Normal 2 2 83 2 2 9 2" xfId="4501" xr:uid="{00000000-0005-0000-0000-00008F110000}"/>
    <cellStyle name="Normal 2 2 83 2 2 9 3" xfId="4502" xr:uid="{00000000-0005-0000-0000-000090110000}"/>
    <cellStyle name="Normal 2 2 83 2 20" xfId="4503" xr:uid="{00000000-0005-0000-0000-000091110000}"/>
    <cellStyle name="Normal 2 2 83 2 21" xfId="4504" xr:uid="{00000000-0005-0000-0000-000092110000}"/>
    <cellStyle name="Normal 2 2 83 2 22" xfId="4505" xr:uid="{00000000-0005-0000-0000-000093110000}"/>
    <cellStyle name="Normal 2 2 83 2 23" xfId="4506" xr:uid="{00000000-0005-0000-0000-000094110000}"/>
    <cellStyle name="Normal 2 2 83 2 24" xfId="4507" xr:uid="{00000000-0005-0000-0000-000095110000}"/>
    <cellStyle name="Normal 2 2 83 2 25" xfId="4508" xr:uid="{00000000-0005-0000-0000-000096110000}"/>
    <cellStyle name="Normal 2 2 83 2 26" xfId="4509" xr:uid="{00000000-0005-0000-0000-000097110000}"/>
    <cellStyle name="Normal 2 2 83 2 27" xfId="4510" xr:uid="{00000000-0005-0000-0000-000098110000}"/>
    <cellStyle name="Normal 2 2 83 2 28" xfId="4511" xr:uid="{00000000-0005-0000-0000-000099110000}"/>
    <cellStyle name="Normal 2 2 83 2 29" xfId="4512" xr:uid="{00000000-0005-0000-0000-00009A110000}"/>
    <cellStyle name="Normal 2 2 83 2 3" xfId="4513" xr:uid="{00000000-0005-0000-0000-00009B110000}"/>
    <cellStyle name="Normal 2 2 83 2 30" xfId="4514" xr:uid="{00000000-0005-0000-0000-00009C110000}"/>
    <cellStyle name="Normal 2 2 83 2 31" xfId="4515" xr:uid="{00000000-0005-0000-0000-00009D110000}"/>
    <cellStyle name="Normal 2 2 83 2 32" xfId="4516" xr:uid="{00000000-0005-0000-0000-00009E110000}"/>
    <cellStyle name="Normal 2 2 83 2 33" xfId="4517" xr:uid="{00000000-0005-0000-0000-00009F110000}"/>
    <cellStyle name="Normal 2 2 83 2 34" xfId="4518" xr:uid="{00000000-0005-0000-0000-0000A0110000}"/>
    <cellStyle name="Normal 2 2 83 2 35" xfId="4519" xr:uid="{00000000-0005-0000-0000-0000A1110000}"/>
    <cellStyle name="Normal 2 2 83 2 36" xfId="4520" xr:uid="{00000000-0005-0000-0000-0000A2110000}"/>
    <cellStyle name="Normal 2 2 83 2 37" xfId="4521" xr:uid="{00000000-0005-0000-0000-0000A3110000}"/>
    <cellStyle name="Normal 2 2 83 2 38" xfId="4522" xr:uid="{00000000-0005-0000-0000-0000A4110000}"/>
    <cellStyle name="Normal 2 2 83 2 39" xfId="4523" xr:uid="{00000000-0005-0000-0000-0000A5110000}"/>
    <cellStyle name="Normal 2 2 83 2 4" xfId="4524" xr:uid="{00000000-0005-0000-0000-0000A6110000}"/>
    <cellStyle name="Normal 2 2 83 2 40" xfId="4525" xr:uid="{00000000-0005-0000-0000-0000A7110000}"/>
    <cellStyle name="Normal 2 2 83 2 41" xfId="4526" xr:uid="{00000000-0005-0000-0000-0000A8110000}"/>
    <cellStyle name="Normal 2 2 83 2 42" xfId="4527" xr:uid="{00000000-0005-0000-0000-0000A9110000}"/>
    <cellStyle name="Normal 2 2 83 2 43" xfId="4528" xr:uid="{00000000-0005-0000-0000-0000AA110000}"/>
    <cellStyle name="Normal 2 2 83 2 44" xfId="4529" xr:uid="{00000000-0005-0000-0000-0000AB110000}"/>
    <cellStyle name="Normal 2 2 83 2 45" xfId="4530" xr:uid="{00000000-0005-0000-0000-0000AC110000}"/>
    <cellStyle name="Normal 2 2 83 2 46" xfId="4531" xr:uid="{00000000-0005-0000-0000-0000AD110000}"/>
    <cellStyle name="Normal 2 2 83 2 47" xfId="4532" xr:uid="{00000000-0005-0000-0000-0000AE110000}"/>
    <cellStyle name="Normal 2 2 83 2 48" xfId="4533" xr:uid="{00000000-0005-0000-0000-0000AF110000}"/>
    <cellStyle name="Normal 2 2 83 2 49" xfId="4534" xr:uid="{00000000-0005-0000-0000-0000B0110000}"/>
    <cellStyle name="Normal 2 2 83 2 5" xfId="4535" xr:uid="{00000000-0005-0000-0000-0000B1110000}"/>
    <cellStyle name="Normal 2 2 83 2 50" xfId="4536" xr:uid="{00000000-0005-0000-0000-0000B2110000}"/>
    <cellStyle name="Normal 2 2 83 2 51" xfId="4537" xr:uid="{00000000-0005-0000-0000-0000B3110000}"/>
    <cellStyle name="Normal 2 2 83 2 52" xfId="4538" xr:uid="{00000000-0005-0000-0000-0000B4110000}"/>
    <cellStyle name="Normal 2 2 83 2 53" xfId="4539" xr:uid="{00000000-0005-0000-0000-0000B5110000}"/>
    <cellStyle name="Normal 2 2 83 2 54" xfId="4540" xr:uid="{00000000-0005-0000-0000-0000B6110000}"/>
    <cellStyle name="Normal 2 2 83 2 55" xfId="4541" xr:uid="{00000000-0005-0000-0000-0000B7110000}"/>
    <cellStyle name="Normal 2 2 83 2 56" xfId="4542" xr:uid="{00000000-0005-0000-0000-0000B8110000}"/>
    <cellStyle name="Normal 2 2 83 2 57" xfId="4543" xr:uid="{00000000-0005-0000-0000-0000B9110000}"/>
    <cellStyle name="Normal 2 2 83 2 58" xfId="4544" xr:uid="{00000000-0005-0000-0000-0000BA110000}"/>
    <cellStyle name="Normal 2 2 83 2 59" xfId="4545" xr:uid="{00000000-0005-0000-0000-0000BB110000}"/>
    <cellStyle name="Normal 2 2 83 2 6" xfId="4546" xr:uid="{00000000-0005-0000-0000-0000BC110000}"/>
    <cellStyle name="Normal 2 2 83 2 60" xfId="4547" xr:uid="{00000000-0005-0000-0000-0000BD110000}"/>
    <cellStyle name="Normal 2 2 83 2 61" xfId="4548" xr:uid="{00000000-0005-0000-0000-0000BE110000}"/>
    <cellStyle name="Normal 2 2 83 2 62" xfId="4549" xr:uid="{00000000-0005-0000-0000-0000BF110000}"/>
    <cellStyle name="Normal 2 2 83 2 63" xfId="4550" xr:uid="{00000000-0005-0000-0000-0000C0110000}"/>
    <cellStyle name="Normal 2 2 83 2 64" xfId="4551" xr:uid="{00000000-0005-0000-0000-0000C1110000}"/>
    <cellStyle name="Normal 2 2 83 2 65" xfId="4552" xr:uid="{00000000-0005-0000-0000-0000C2110000}"/>
    <cellStyle name="Normal 2 2 83 2 66" xfId="4553" xr:uid="{00000000-0005-0000-0000-0000C3110000}"/>
    <cellStyle name="Normal 2 2 83 2 67" xfId="4554" xr:uid="{00000000-0005-0000-0000-0000C4110000}"/>
    <cellStyle name="Normal 2 2 83 2 68" xfId="4555" xr:uid="{00000000-0005-0000-0000-0000C5110000}"/>
    <cellStyle name="Normal 2 2 83 2 69" xfId="4556" xr:uid="{00000000-0005-0000-0000-0000C6110000}"/>
    <cellStyle name="Normal 2 2 83 2 69 10" xfId="4557" xr:uid="{00000000-0005-0000-0000-0000C7110000}"/>
    <cellStyle name="Normal 2 2 83 2 69 11" xfId="4558" xr:uid="{00000000-0005-0000-0000-0000C8110000}"/>
    <cellStyle name="Normal 2 2 83 2 69 12" xfId="4559" xr:uid="{00000000-0005-0000-0000-0000C9110000}"/>
    <cellStyle name="Normal 2 2 83 2 69 13" xfId="4560" xr:uid="{00000000-0005-0000-0000-0000CA110000}"/>
    <cellStyle name="Normal 2 2 83 2 69 14" xfId="4561" xr:uid="{00000000-0005-0000-0000-0000CB110000}"/>
    <cellStyle name="Normal 2 2 83 2 69 2" xfId="4562" xr:uid="{00000000-0005-0000-0000-0000CC110000}"/>
    <cellStyle name="Normal 2 2 83 2 69 2 10" xfId="4563" xr:uid="{00000000-0005-0000-0000-0000CD110000}"/>
    <cellStyle name="Normal 2 2 83 2 69 2 11" xfId="4564" xr:uid="{00000000-0005-0000-0000-0000CE110000}"/>
    <cellStyle name="Normal 2 2 83 2 69 2 12" xfId="4565" xr:uid="{00000000-0005-0000-0000-0000CF110000}"/>
    <cellStyle name="Normal 2 2 83 2 69 2 13" xfId="4566" xr:uid="{00000000-0005-0000-0000-0000D0110000}"/>
    <cellStyle name="Normal 2 2 83 2 69 2 2" xfId="4567" xr:uid="{00000000-0005-0000-0000-0000D1110000}"/>
    <cellStyle name="Normal 2 2 83 2 69 2 2 2" xfId="4568" xr:uid="{00000000-0005-0000-0000-0000D2110000}"/>
    <cellStyle name="Normal 2 2 83 2 69 2 2 3" xfId="4569" xr:uid="{00000000-0005-0000-0000-0000D3110000}"/>
    <cellStyle name="Normal 2 2 83 2 69 2 3" xfId="4570" xr:uid="{00000000-0005-0000-0000-0000D4110000}"/>
    <cellStyle name="Normal 2 2 83 2 69 2 4" xfId="4571" xr:uid="{00000000-0005-0000-0000-0000D5110000}"/>
    <cellStyle name="Normal 2 2 83 2 69 2 5" xfId="4572" xr:uid="{00000000-0005-0000-0000-0000D6110000}"/>
    <cellStyle name="Normal 2 2 83 2 69 2 6" xfId="4573" xr:uid="{00000000-0005-0000-0000-0000D7110000}"/>
    <cellStyle name="Normal 2 2 83 2 69 2 7" xfId="4574" xr:uid="{00000000-0005-0000-0000-0000D8110000}"/>
    <cellStyle name="Normal 2 2 83 2 69 2 8" xfId="4575" xr:uid="{00000000-0005-0000-0000-0000D9110000}"/>
    <cellStyle name="Normal 2 2 83 2 69 2 9" xfId="4576" xr:uid="{00000000-0005-0000-0000-0000DA110000}"/>
    <cellStyle name="Normal 2 2 83 2 69 3" xfId="4577" xr:uid="{00000000-0005-0000-0000-0000DB110000}"/>
    <cellStyle name="Normal 2 2 83 2 69 4" xfId="4578" xr:uid="{00000000-0005-0000-0000-0000DC110000}"/>
    <cellStyle name="Normal 2 2 83 2 69 4 2" xfId="4579" xr:uid="{00000000-0005-0000-0000-0000DD110000}"/>
    <cellStyle name="Normal 2 2 83 2 69 4 3" xfId="4580" xr:uid="{00000000-0005-0000-0000-0000DE110000}"/>
    <cellStyle name="Normal 2 2 83 2 69 5" xfId="4581" xr:uid="{00000000-0005-0000-0000-0000DF110000}"/>
    <cellStyle name="Normal 2 2 83 2 69 6" xfId="4582" xr:uid="{00000000-0005-0000-0000-0000E0110000}"/>
    <cellStyle name="Normal 2 2 83 2 69 7" xfId="4583" xr:uid="{00000000-0005-0000-0000-0000E1110000}"/>
    <cellStyle name="Normal 2 2 83 2 69 8" xfId="4584" xr:uid="{00000000-0005-0000-0000-0000E2110000}"/>
    <cellStyle name="Normal 2 2 83 2 69 9" xfId="4585" xr:uid="{00000000-0005-0000-0000-0000E3110000}"/>
    <cellStyle name="Normal 2 2 83 2 7" xfId="4586" xr:uid="{00000000-0005-0000-0000-0000E4110000}"/>
    <cellStyle name="Normal 2 2 83 2 70" xfId="4587" xr:uid="{00000000-0005-0000-0000-0000E5110000}"/>
    <cellStyle name="Normal 2 2 83 2 71" xfId="4588" xr:uid="{00000000-0005-0000-0000-0000E6110000}"/>
    <cellStyle name="Normal 2 2 83 2 72" xfId="4589" xr:uid="{00000000-0005-0000-0000-0000E7110000}"/>
    <cellStyle name="Normal 2 2 83 2 73" xfId="4590" xr:uid="{00000000-0005-0000-0000-0000E8110000}"/>
    <cellStyle name="Normal 2 2 83 2 74" xfId="4591" xr:uid="{00000000-0005-0000-0000-0000E9110000}"/>
    <cellStyle name="Normal 2 2 83 2 74 10" xfId="4592" xr:uid="{00000000-0005-0000-0000-0000EA110000}"/>
    <cellStyle name="Normal 2 2 83 2 74 11" xfId="4593" xr:uid="{00000000-0005-0000-0000-0000EB110000}"/>
    <cellStyle name="Normal 2 2 83 2 74 12" xfId="4594" xr:uid="{00000000-0005-0000-0000-0000EC110000}"/>
    <cellStyle name="Normal 2 2 83 2 74 13" xfId="4595" xr:uid="{00000000-0005-0000-0000-0000ED110000}"/>
    <cellStyle name="Normal 2 2 83 2 74 2" xfId="4596" xr:uid="{00000000-0005-0000-0000-0000EE110000}"/>
    <cellStyle name="Normal 2 2 83 2 74 2 2" xfId="4597" xr:uid="{00000000-0005-0000-0000-0000EF110000}"/>
    <cellStyle name="Normal 2 2 83 2 74 2 3" xfId="4598" xr:uid="{00000000-0005-0000-0000-0000F0110000}"/>
    <cellStyle name="Normal 2 2 83 2 74 3" xfId="4599" xr:uid="{00000000-0005-0000-0000-0000F1110000}"/>
    <cellStyle name="Normal 2 2 83 2 74 4" xfId="4600" xr:uid="{00000000-0005-0000-0000-0000F2110000}"/>
    <cellStyle name="Normal 2 2 83 2 74 5" xfId="4601" xr:uid="{00000000-0005-0000-0000-0000F3110000}"/>
    <cellStyle name="Normal 2 2 83 2 74 6" xfId="4602" xr:uid="{00000000-0005-0000-0000-0000F4110000}"/>
    <cellStyle name="Normal 2 2 83 2 74 7" xfId="4603" xr:uid="{00000000-0005-0000-0000-0000F5110000}"/>
    <cellStyle name="Normal 2 2 83 2 74 8" xfId="4604" xr:uid="{00000000-0005-0000-0000-0000F6110000}"/>
    <cellStyle name="Normal 2 2 83 2 74 9" xfId="4605" xr:uid="{00000000-0005-0000-0000-0000F7110000}"/>
    <cellStyle name="Normal 2 2 83 2 75" xfId="4606" xr:uid="{00000000-0005-0000-0000-0000F8110000}"/>
    <cellStyle name="Normal 2 2 83 2 75 2" xfId="4607" xr:uid="{00000000-0005-0000-0000-0000F9110000}"/>
    <cellStyle name="Normal 2 2 83 2 75 3" xfId="4608" xr:uid="{00000000-0005-0000-0000-0000FA110000}"/>
    <cellStyle name="Normal 2 2 83 2 76" xfId="4609" xr:uid="{00000000-0005-0000-0000-0000FB110000}"/>
    <cellStyle name="Normal 2 2 83 2 77" xfId="4610" xr:uid="{00000000-0005-0000-0000-0000FC110000}"/>
    <cellStyle name="Normal 2 2 83 2 78" xfId="4611" xr:uid="{00000000-0005-0000-0000-0000FD110000}"/>
    <cellStyle name="Normal 2 2 83 2 79" xfId="4612" xr:uid="{00000000-0005-0000-0000-0000FE110000}"/>
    <cellStyle name="Normal 2 2 83 2 8" xfId="4613" xr:uid="{00000000-0005-0000-0000-0000FF110000}"/>
    <cellStyle name="Normal 2 2 83 2 80" xfId="4614" xr:uid="{00000000-0005-0000-0000-000000120000}"/>
    <cellStyle name="Normal 2 2 83 2 81" xfId="4615" xr:uid="{00000000-0005-0000-0000-000001120000}"/>
    <cellStyle name="Normal 2 2 83 2 82" xfId="4616" xr:uid="{00000000-0005-0000-0000-000002120000}"/>
    <cellStyle name="Normal 2 2 83 2 83" xfId="4617" xr:uid="{00000000-0005-0000-0000-000003120000}"/>
    <cellStyle name="Normal 2 2 83 2 84" xfId="4618" xr:uid="{00000000-0005-0000-0000-000004120000}"/>
    <cellStyle name="Normal 2 2 83 2 85" xfId="4619" xr:uid="{00000000-0005-0000-0000-000005120000}"/>
    <cellStyle name="Normal 2 2 83 2 9" xfId="4620" xr:uid="{00000000-0005-0000-0000-000006120000}"/>
    <cellStyle name="Normal 2 2 83 20" xfId="4621" xr:uid="{00000000-0005-0000-0000-000007120000}"/>
    <cellStyle name="Normal 2 2 83 21" xfId="4622" xr:uid="{00000000-0005-0000-0000-000008120000}"/>
    <cellStyle name="Normal 2 2 83 22" xfId="4623" xr:uid="{00000000-0005-0000-0000-000009120000}"/>
    <cellStyle name="Normal 2 2 83 23" xfId="4624" xr:uid="{00000000-0005-0000-0000-00000A120000}"/>
    <cellStyle name="Normal 2 2 83 24" xfId="4625" xr:uid="{00000000-0005-0000-0000-00000B120000}"/>
    <cellStyle name="Normal 2 2 83 25" xfId="4626" xr:uid="{00000000-0005-0000-0000-00000C120000}"/>
    <cellStyle name="Normal 2 2 83 26" xfId="4627" xr:uid="{00000000-0005-0000-0000-00000D120000}"/>
    <cellStyle name="Normal 2 2 83 27" xfId="4628" xr:uid="{00000000-0005-0000-0000-00000E120000}"/>
    <cellStyle name="Normal 2 2 83 28" xfId="4629" xr:uid="{00000000-0005-0000-0000-00000F120000}"/>
    <cellStyle name="Normal 2 2 83 29" xfId="4630" xr:uid="{00000000-0005-0000-0000-000010120000}"/>
    <cellStyle name="Normal 2 2 83 3" xfId="4631" xr:uid="{00000000-0005-0000-0000-000011120000}"/>
    <cellStyle name="Normal 2 2 83 3 2" xfId="4632" xr:uid="{00000000-0005-0000-0000-000012120000}"/>
    <cellStyle name="Normal 2 2 83 30" xfId="4633" xr:uid="{00000000-0005-0000-0000-000013120000}"/>
    <cellStyle name="Normal 2 2 83 31" xfId="4634" xr:uid="{00000000-0005-0000-0000-000014120000}"/>
    <cellStyle name="Normal 2 2 83 32" xfId="4635" xr:uid="{00000000-0005-0000-0000-000015120000}"/>
    <cellStyle name="Normal 2 2 83 33" xfId="4636" xr:uid="{00000000-0005-0000-0000-000016120000}"/>
    <cellStyle name="Normal 2 2 83 34" xfId="4637" xr:uid="{00000000-0005-0000-0000-000017120000}"/>
    <cellStyle name="Normal 2 2 83 35" xfId="4638" xr:uid="{00000000-0005-0000-0000-000018120000}"/>
    <cellStyle name="Normal 2 2 83 36" xfId="4639" xr:uid="{00000000-0005-0000-0000-000019120000}"/>
    <cellStyle name="Normal 2 2 83 37" xfId="4640" xr:uid="{00000000-0005-0000-0000-00001A120000}"/>
    <cellStyle name="Normal 2 2 83 38" xfId="4641" xr:uid="{00000000-0005-0000-0000-00001B120000}"/>
    <cellStyle name="Normal 2 2 83 39" xfId="4642" xr:uid="{00000000-0005-0000-0000-00001C120000}"/>
    <cellStyle name="Normal 2 2 83 4" xfId="4643" xr:uid="{00000000-0005-0000-0000-00001D120000}"/>
    <cellStyle name="Normal 2 2 83 40" xfId="4644" xr:uid="{00000000-0005-0000-0000-00001E120000}"/>
    <cellStyle name="Normal 2 2 83 41" xfId="4645" xr:uid="{00000000-0005-0000-0000-00001F120000}"/>
    <cellStyle name="Normal 2 2 83 42" xfId="4646" xr:uid="{00000000-0005-0000-0000-000020120000}"/>
    <cellStyle name="Normal 2 2 83 43" xfId="4647" xr:uid="{00000000-0005-0000-0000-000021120000}"/>
    <cellStyle name="Normal 2 2 83 44" xfId="4648" xr:uid="{00000000-0005-0000-0000-000022120000}"/>
    <cellStyle name="Normal 2 2 83 45" xfId="4649" xr:uid="{00000000-0005-0000-0000-000023120000}"/>
    <cellStyle name="Normal 2 2 83 46" xfId="4650" xr:uid="{00000000-0005-0000-0000-000024120000}"/>
    <cellStyle name="Normal 2 2 83 47" xfId="4651" xr:uid="{00000000-0005-0000-0000-000025120000}"/>
    <cellStyle name="Normal 2 2 83 48" xfId="4652" xr:uid="{00000000-0005-0000-0000-000026120000}"/>
    <cellStyle name="Normal 2 2 83 49" xfId="4653" xr:uid="{00000000-0005-0000-0000-000027120000}"/>
    <cellStyle name="Normal 2 2 83 5" xfId="4654" xr:uid="{00000000-0005-0000-0000-000028120000}"/>
    <cellStyle name="Normal 2 2 83 50" xfId="4655" xr:uid="{00000000-0005-0000-0000-000029120000}"/>
    <cellStyle name="Normal 2 2 83 51" xfId="4656" xr:uid="{00000000-0005-0000-0000-00002A120000}"/>
    <cellStyle name="Normal 2 2 83 52" xfId="4657" xr:uid="{00000000-0005-0000-0000-00002B120000}"/>
    <cellStyle name="Normal 2 2 83 53" xfId="4658" xr:uid="{00000000-0005-0000-0000-00002C120000}"/>
    <cellStyle name="Normal 2 2 83 54" xfId="4659" xr:uid="{00000000-0005-0000-0000-00002D120000}"/>
    <cellStyle name="Normal 2 2 83 55" xfId="4660" xr:uid="{00000000-0005-0000-0000-00002E120000}"/>
    <cellStyle name="Normal 2 2 83 56" xfId="4661" xr:uid="{00000000-0005-0000-0000-00002F120000}"/>
    <cellStyle name="Normal 2 2 83 57" xfId="4662" xr:uid="{00000000-0005-0000-0000-000030120000}"/>
    <cellStyle name="Normal 2 2 83 58" xfId="4663" xr:uid="{00000000-0005-0000-0000-000031120000}"/>
    <cellStyle name="Normal 2 2 83 59" xfId="4664" xr:uid="{00000000-0005-0000-0000-000032120000}"/>
    <cellStyle name="Normal 2 2 83 6" xfId="4665" xr:uid="{00000000-0005-0000-0000-000033120000}"/>
    <cellStyle name="Normal 2 2 83 60" xfId="4666" xr:uid="{00000000-0005-0000-0000-000034120000}"/>
    <cellStyle name="Normal 2 2 83 61" xfId="4667" xr:uid="{00000000-0005-0000-0000-000035120000}"/>
    <cellStyle name="Normal 2 2 83 62" xfId="4668" xr:uid="{00000000-0005-0000-0000-000036120000}"/>
    <cellStyle name="Normal 2 2 83 63" xfId="4669" xr:uid="{00000000-0005-0000-0000-000037120000}"/>
    <cellStyle name="Normal 2 2 83 64" xfId="4670" xr:uid="{00000000-0005-0000-0000-000038120000}"/>
    <cellStyle name="Normal 2 2 83 65" xfId="4671" xr:uid="{00000000-0005-0000-0000-000039120000}"/>
    <cellStyle name="Normal 2 2 83 66" xfId="4672" xr:uid="{00000000-0005-0000-0000-00003A120000}"/>
    <cellStyle name="Normal 2 2 83 67" xfId="4673" xr:uid="{00000000-0005-0000-0000-00003B120000}"/>
    <cellStyle name="Normal 2 2 83 68" xfId="4674" xr:uid="{00000000-0005-0000-0000-00003C120000}"/>
    <cellStyle name="Normal 2 2 83 69" xfId="4675" xr:uid="{00000000-0005-0000-0000-00003D120000}"/>
    <cellStyle name="Normal 2 2 83 69 10" xfId="4676" xr:uid="{00000000-0005-0000-0000-00003E120000}"/>
    <cellStyle name="Normal 2 2 83 69 11" xfId="4677" xr:uid="{00000000-0005-0000-0000-00003F120000}"/>
    <cellStyle name="Normal 2 2 83 69 12" xfId="4678" xr:uid="{00000000-0005-0000-0000-000040120000}"/>
    <cellStyle name="Normal 2 2 83 69 13" xfId="4679" xr:uid="{00000000-0005-0000-0000-000041120000}"/>
    <cellStyle name="Normal 2 2 83 69 14" xfId="4680" xr:uid="{00000000-0005-0000-0000-000042120000}"/>
    <cellStyle name="Normal 2 2 83 69 2" xfId="4681" xr:uid="{00000000-0005-0000-0000-000043120000}"/>
    <cellStyle name="Normal 2 2 83 69 2 10" xfId="4682" xr:uid="{00000000-0005-0000-0000-000044120000}"/>
    <cellStyle name="Normal 2 2 83 69 2 11" xfId="4683" xr:uid="{00000000-0005-0000-0000-000045120000}"/>
    <cellStyle name="Normal 2 2 83 69 2 12" xfId="4684" xr:uid="{00000000-0005-0000-0000-000046120000}"/>
    <cellStyle name="Normal 2 2 83 69 2 13" xfId="4685" xr:uid="{00000000-0005-0000-0000-000047120000}"/>
    <cellStyle name="Normal 2 2 83 69 2 2" xfId="4686" xr:uid="{00000000-0005-0000-0000-000048120000}"/>
    <cellStyle name="Normal 2 2 83 69 2 2 2" xfId="4687" xr:uid="{00000000-0005-0000-0000-000049120000}"/>
    <cellStyle name="Normal 2 2 83 69 2 2 3" xfId="4688" xr:uid="{00000000-0005-0000-0000-00004A120000}"/>
    <cellStyle name="Normal 2 2 83 69 2 3" xfId="4689" xr:uid="{00000000-0005-0000-0000-00004B120000}"/>
    <cellStyle name="Normal 2 2 83 69 2 4" xfId="4690" xr:uid="{00000000-0005-0000-0000-00004C120000}"/>
    <cellStyle name="Normal 2 2 83 69 2 5" xfId="4691" xr:uid="{00000000-0005-0000-0000-00004D120000}"/>
    <cellStyle name="Normal 2 2 83 69 2 6" xfId="4692" xr:uid="{00000000-0005-0000-0000-00004E120000}"/>
    <cellStyle name="Normal 2 2 83 69 2 7" xfId="4693" xr:uid="{00000000-0005-0000-0000-00004F120000}"/>
    <cellStyle name="Normal 2 2 83 69 2 8" xfId="4694" xr:uid="{00000000-0005-0000-0000-000050120000}"/>
    <cellStyle name="Normal 2 2 83 69 2 9" xfId="4695" xr:uid="{00000000-0005-0000-0000-000051120000}"/>
    <cellStyle name="Normal 2 2 83 69 3" xfId="4696" xr:uid="{00000000-0005-0000-0000-000052120000}"/>
    <cellStyle name="Normal 2 2 83 69 4" xfId="4697" xr:uid="{00000000-0005-0000-0000-000053120000}"/>
    <cellStyle name="Normal 2 2 83 69 4 2" xfId="4698" xr:uid="{00000000-0005-0000-0000-000054120000}"/>
    <cellStyle name="Normal 2 2 83 69 4 3" xfId="4699" xr:uid="{00000000-0005-0000-0000-000055120000}"/>
    <cellStyle name="Normal 2 2 83 69 5" xfId="4700" xr:uid="{00000000-0005-0000-0000-000056120000}"/>
    <cellStyle name="Normal 2 2 83 69 6" xfId="4701" xr:uid="{00000000-0005-0000-0000-000057120000}"/>
    <cellStyle name="Normal 2 2 83 69 7" xfId="4702" xr:uid="{00000000-0005-0000-0000-000058120000}"/>
    <cellStyle name="Normal 2 2 83 69 8" xfId="4703" xr:uid="{00000000-0005-0000-0000-000059120000}"/>
    <cellStyle name="Normal 2 2 83 69 9" xfId="4704" xr:uid="{00000000-0005-0000-0000-00005A120000}"/>
    <cellStyle name="Normal 2 2 83 7" xfId="4705" xr:uid="{00000000-0005-0000-0000-00005B120000}"/>
    <cellStyle name="Normal 2 2 83 70" xfId="4706" xr:uid="{00000000-0005-0000-0000-00005C120000}"/>
    <cellStyle name="Normal 2 2 83 71" xfId="4707" xr:uid="{00000000-0005-0000-0000-00005D120000}"/>
    <cellStyle name="Normal 2 2 83 72" xfId="4708" xr:uid="{00000000-0005-0000-0000-00005E120000}"/>
    <cellStyle name="Normal 2 2 83 73" xfId="4709" xr:uid="{00000000-0005-0000-0000-00005F120000}"/>
    <cellStyle name="Normal 2 2 83 74" xfId="4710" xr:uid="{00000000-0005-0000-0000-000060120000}"/>
    <cellStyle name="Normal 2 2 83 74 10" xfId="4711" xr:uid="{00000000-0005-0000-0000-000061120000}"/>
    <cellStyle name="Normal 2 2 83 74 11" xfId="4712" xr:uid="{00000000-0005-0000-0000-000062120000}"/>
    <cellStyle name="Normal 2 2 83 74 12" xfId="4713" xr:uid="{00000000-0005-0000-0000-000063120000}"/>
    <cellStyle name="Normal 2 2 83 74 13" xfId="4714" xr:uid="{00000000-0005-0000-0000-000064120000}"/>
    <cellStyle name="Normal 2 2 83 74 2" xfId="4715" xr:uid="{00000000-0005-0000-0000-000065120000}"/>
    <cellStyle name="Normal 2 2 83 74 2 2" xfId="4716" xr:uid="{00000000-0005-0000-0000-000066120000}"/>
    <cellStyle name="Normal 2 2 83 74 2 3" xfId="4717" xr:uid="{00000000-0005-0000-0000-000067120000}"/>
    <cellStyle name="Normal 2 2 83 74 3" xfId="4718" xr:uid="{00000000-0005-0000-0000-000068120000}"/>
    <cellStyle name="Normal 2 2 83 74 4" xfId="4719" xr:uid="{00000000-0005-0000-0000-000069120000}"/>
    <cellStyle name="Normal 2 2 83 74 5" xfId="4720" xr:uid="{00000000-0005-0000-0000-00006A120000}"/>
    <cellStyle name="Normal 2 2 83 74 6" xfId="4721" xr:uid="{00000000-0005-0000-0000-00006B120000}"/>
    <cellStyle name="Normal 2 2 83 74 7" xfId="4722" xr:uid="{00000000-0005-0000-0000-00006C120000}"/>
    <cellStyle name="Normal 2 2 83 74 8" xfId="4723" xr:uid="{00000000-0005-0000-0000-00006D120000}"/>
    <cellStyle name="Normal 2 2 83 74 9" xfId="4724" xr:uid="{00000000-0005-0000-0000-00006E120000}"/>
    <cellStyle name="Normal 2 2 83 75" xfId="4725" xr:uid="{00000000-0005-0000-0000-00006F120000}"/>
    <cellStyle name="Normal 2 2 83 75 2" xfId="4726" xr:uid="{00000000-0005-0000-0000-000070120000}"/>
    <cellStyle name="Normal 2 2 83 75 3" xfId="4727" xr:uid="{00000000-0005-0000-0000-000071120000}"/>
    <cellStyle name="Normal 2 2 83 76" xfId="4728" xr:uid="{00000000-0005-0000-0000-000072120000}"/>
    <cellStyle name="Normal 2 2 83 77" xfId="4729" xr:uid="{00000000-0005-0000-0000-000073120000}"/>
    <cellStyle name="Normal 2 2 83 78" xfId="4730" xr:uid="{00000000-0005-0000-0000-000074120000}"/>
    <cellStyle name="Normal 2 2 83 79" xfId="4731" xr:uid="{00000000-0005-0000-0000-000075120000}"/>
    <cellStyle name="Normal 2 2 83 8" xfId="4732" xr:uid="{00000000-0005-0000-0000-000076120000}"/>
    <cellStyle name="Normal 2 2 83 80" xfId="4733" xr:uid="{00000000-0005-0000-0000-000077120000}"/>
    <cellStyle name="Normal 2 2 83 81" xfId="4734" xr:uid="{00000000-0005-0000-0000-000078120000}"/>
    <cellStyle name="Normal 2 2 83 82" xfId="4735" xr:uid="{00000000-0005-0000-0000-000079120000}"/>
    <cellStyle name="Normal 2 2 83 83" xfId="4736" xr:uid="{00000000-0005-0000-0000-00007A120000}"/>
    <cellStyle name="Normal 2 2 83 84" xfId="4737" xr:uid="{00000000-0005-0000-0000-00007B120000}"/>
    <cellStyle name="Normal 2 2 83 85" xfId="4738" xr:uid="{00000000-0005-0000-0000-00007C120000}"/>
    <cellStyle name="Normal 2 2 83 9" xfId="4739" xr:uid="{00000000-0005-0000-0000-00007D120000}"/>
    <cellStyle name="Normal 2 2 84" xfId="4740" xr:uid="{00000000-0005-0000-0000-00007E120000}"/>
    <cellStyle name="Normal 2 2 85" xfId="4741" xr:uid="{00000000-0005-0000-0000-00007F120000}"/>
    <cellStyle name="Normal 2 2 86" xfId="4742" xr:uid="{00000000-0005-0000-0000-000080120000}"/>
    <cellStyle name="Normal 2 2 87" xfId="4743" xr:uid="{00000000-0005-0000-0000-000081120000}"/>
    <cellStyle name="Normal 2 2 88" xfId="4744" xr:uid="{00000000-0005-0000-0000-000082120000}"/>
    <cellStyle name="Normal 2 2 89" xfId="4745" xr:uid="{00000000-0005-0000-0000-000083120000}"/>
    <cellStyle name="Normal 2 2 9" xfId="4746" xr:uid="{00000000-0005-0000-0000-000084120000}"/>
    <cellStyle name="Normal 2 2 90" xfId="4747" xr:uid="{00000000-0005-0000-0000-000085120000}"/>
    <cellStyle name="Normal 2 2 91" xfId="4748" xr:uid="{00000000-0005-0000-0000-000086120000}"/>
    <cellStyle name="Normal 2 2 92" xfId="4749" xr:uid="{00000000-0005-0000-0000-000087120000}"/>
    <cellStyle name="Normal 2 2 93" xfId="4750" xr:uid="{00000000-0005-0000-0000-000088120000}"/>
    <cellStyle name="Normal 2 2 94" xfId="4751" xr:uid="{00000000-0005-0000-0000-000089120000}"/>
    <cellStyle name="Normal 2 2 95" xfId="4752" xr:uid="{00000000-0005-0000-0000-00008A120000}"/>
    <cellStyle name="Normal 2 2 96" xfId="4753" xr:uid="{00000000-0005-0000-0000-00008B120000}"/>
    <cellStyle name="Normal 2 2 97" xfId="4754" xr:uid="{00000000-0005-0000-0000-00008C120000}"/>
    <cellStyle name="Normal 2 2 98" xfId="4755" xr:uid="{00000000-0005-0000-0000-00008D120000}"/>
    <cellStyle name="Normal 2 2 99" xfId="4756" xr:uid="{00000000-0005-0000-0000-00008E120000}"/>
    <cellStyle name="Normal 2 20" xfId="4757" xr:uid="{00000000-0005-0000-0000-00008F120000}"/>
    <cellStyle name="Normal 2 200" xfId="4758" xr:uid="{00000000-0005-0000-0000-000090120000}"/>
    <cellStyle name="Normal 2 201" xfId="4759" xr:uid="{00000000-0005-0000-0000-000091120000}"/>
    <cellStyle name="Normal 2 202" xfId="4760" xr:uid="{00000000-0005-0000-0000-000092120000}"/>
    <cellStyle name="Normal 2 203" xfId="4761" xr:uid="{00000000-0005-0000-0000-000093120000}"/>
    <cellStyle name="Normal 2 204" xfId="4762" xr:uid="{00000000-0005-0000-0000-000094120000}"/>
    <cellStyle name="Normal 2 205" xfId="4763" xr:uid="{00000000-0005-0000-0000-000095120000}"/>
    <cellStyle name="Normal 2 206" xfId="4764" xr:uid="{00000000-0005-0000-0000-000096120000}"/>
    <cellStyle name="Normal 2 207" xfId="4765" xr:uid="{00000000-0005-0000-0000-000097120000}"/>
    <cellStyle name="Normal 2 208" xfId="4766" xr:uid="{00000000-0005-0000-0000-000098120000}"/>
    <cellStyle name="Normal 2 209" xfId="4767" xr:uid="{00000000-0005-0000-0000-000099120000}"/>
    <cellStyle name="Normal 2 21" xfId="4768" xr:uid="{00000000-0005-0000-0000-00009A120000}"/>
    <cellStyle name="Normal 2 210" xfId="4769" xr:uid="{00000000-0005-0000-0000-00009B120000}"/>
    <cellStyle name="Normal 2 211" xfId="4770" xr:uid="{00000000-0005-0000-0000-00009C120000}"/>
    <cellStyle name="Normal 2 212" xfId="4771" xr:uid="{00000000-0005-0000-0000-00009D120000}"/>
    <cellStyle name="Normal 2 213" xfId="4772" xr:uid="{00000000-0005-0000-0000-00009E120000}"/>
    <cellStyle name="Normal 2 214" xfId="4773" xr:uid="{00000000-0005-0000-0000-00009F120000}"/>
    <cellStyle name="Normal 2 215" xfId="4774" xr:uid="{00000000-0005-0000-0000-0000A0120000}"/>
    <cellStyle name="Normal 2 216" xfId="4775" xr:uid="{00000000-0005-0000-0000-0000A1120000}"/>
    <cellStyle name="Normal 2 217" xfId="4776" xr:uid="{00000000-0005-0000-0000-0000A2120000}"/>
    <cellStyle name="Normal 2 218" xfId="4777" xr:uid="{00000000-0005-0000-0000-0000A3120000}"/>
    <cellStyle name="Normal 2 219" xfId="4778" xr:uid="{00000000-0005-0000-0000-0000A4120000}"/>
    <cellStyle name="Normal 2 22" xfId="4779" xr:uid="{00000000-0005-0000-0000-0000A5120000}"/>
    <cellStyle name="Normal 2 220" xfId="4780" xr:uid="{00000000-0005-0000-0000-0000A6120000}"/>
    <cellStyle name="Normal 2 221" xfId="4781" xr:uid="{00000000-0005-0000-0000-0000A7120000}"/>
    <cellStyle name="Normal 2 222" xfId="4782" xr:uid="{00000000-0005-0000-0000-0000A8120000}"/>
    <cellStyle name="Normal 2 223" xfId="4783" xr:uid="{00000000-0005-0000-0000-0000A9120000}"/>
    <cellStyle name="Normal 2 224" xfId="4784" xr:uid="{00000000-0005-0000-0000-0000AA120000}"/>
    <cellStyle name="Normal 2 225" xfId="4785" xr:uid="{00000000-0005-0000-0000-0000AB120000}"/>
    <cellStyle name="Normal 2 226" xfId="4786" xr:uid="{00000000-0005-0000-0000-0000AC120000}"/>
    <cellStyle name="Normal 2 227" xfId="4787" xr:uid="{00000000-0005-0000-0000-0000AD120000}"/>
    <cellStyle name="Normal 2 228" xfId="4788" xr:uid="{00000000-0005-0000-0000-0000AE120000}"/>
    <cellStyle name="Normal 2 229" xfId="4789" xr:uid="{00000000-0005-0000-0000-0000AF120000}"/>
    <cellStyle name="Normal 2 23" xfId="4790" xr:uid="{00000000-0005-0000-0000-0000B0120000}"/>
    <cellStyle name="Normal 2 230" xfId="4791" xr:uid="{00000000-0005-0000-0000-0000B1120000}"/>
    <cellStyle name="Normal 2 231" xfId="4792" xr:uid="{00000000-0005-0000-0000-0000B2120000}"/>
    <cellStyle name="Normal 2 232" xfId="4793" xr:uid="{00000000-0005-0000-0000-0000B3120000}"/>
    <cellStyle name="Normal 2 233" xfId="4794" xr:uid="{00000000-0005-0000-0000-0000B4120000}"/>
    <cellStyle name="Normal 2 234" xfId="4795" xr:uid="{00000000-0005-0000-0000-0000B5120000}"/>
    <cellStyle name="Normal 2 235" xfId="4796" xr:uid="{00000000-0005-0000-0000-0000B6120000}"/>
    <cellStyle name="Normal 2 236" xfId="4797" xr:uid="{00000000-0005-0000-0000-0000B7120000}"/>
    <cellStyle name="Normal 2 237" xfId="4798" xr:uid="{00000000-0005-0000-0000-0000B8120000}"/>
    <cellStyle name="Normal 2 238" xfId="4799" xr:uid="{00000000-0005-0000-0000-0000B9120000}"/>
    <cellStyle name="Normal 2 239" xfId="4800" xr:uid="{00000000-0005-0000-0000-0000BA120000}"/>
    <cellStyle name="Normal 2 24" xfId="4801" xr:uid="{00000000-0005-0000-0000-0000BB120000}"/>
    <cellStyle name="Normal 2 240" xfId="4802" xr:uid="{00000000-0005-0000-0000-0000BC120000}"/>
    <cellStyle name="Normal 2 241" xfId="4803" xr:uid="{00000000-0005-0000-0000-0000BD120000}"/>
    <cellStyle name="Normal 2 242" xfId="4804" xr:uid="{00000000-0005-0000-0000-0000BE120000}"/>
    <cellStyle name="Normal 2 243" xfId="4805" xr:uid="{00000000-0005-0000-0000-0000BF120000}"/>
    <cellStyle name="Normal 2 244" xfId="4806" xr:uid="{00000000-0005-0000-0000-0000C0120000}"/>
    <cellStyle name="Normal 2 245" xfId="4807" xr:uid="{00000000-0005-0000-0000-0000C1120000}"/>
    <cellStyle name="Normal 2 246" xfId="4808" xr:uid="{00000000-0005-0000-0000-0000C2120000}"/>
    <cellStyle name="Normal 2 247" xfId="4809" xr:uid="{00000000-0005-0000-0000-0000C3120000}"/>
    <cellStyle name="Normal 2 248" xfId="4810" xr:uid="{00000000-0005-0000-0000-0000C4120000}"/>
    <cellStyle name="Normal 2 249" xfId="4811" xr:uid="{00000000-0005-0000-0000-0000C5120000}"/>
    <cellStyle name="Normal 2 25" xfId="4812" xr:uid="{00000000-0005-0000-0000-0000C6120000}"/>
    <cellStyle name="Normal 2 250" xfId="4813" xr:uid="{00000000-0005-0000-0000-0000C7120000}"/>
    <cellStyle name="Normal 2 251" xfId="4814" xr:uid="{00000000-0005-0000-0000-0000C8120000}"/>
    <cellStyle name="Normal 2 252" xfId="4815" xr:uid="{00000000-0005-0000-0000-0000C9120000}"/>
    <cellStyle name="Normal 2 253" xfId="4816" xr:uid="{00000000-0005-0000-0000-0000CA120000}"/>
    <cellStyle name="Normal 2 254" xfId="5233" xr:uid="{00000000-0005-0000-0000-0000CB120000}"/>
    <cellStyle name="Normal 2 26" xfId="4817" xr:uid="{00000000-0005-0000-0000-0000CC120000}"/>
    <cellStyle name="Normal 2 27" xfId="4818" xr:uid="{00000000-0005-0000-0000-0000CD120000}"/>
    <cellStyle name="Normal 2 28" xfId="4819" xr:uid="{00000000-0005-0000-0000-0000CE120000}"/>
    <cellStyle name="Normal 2 29" xfId="4820" xr:uid="{00000000-0005-0000-0000-0000CF120000}"/>
    <cellStyle name="Normal 2 3" xfId="4821" xr:uid="{00000000-0005-0000-0000-0000D0120000}"/>
    <cellStyle name="Normal 2 30" xfId="4822" xr:uid="{00000000-0005-0000-0000-0000D1120000}"/>
    <cellStyle name="Normal 2 31" xfId="4823" xr:uid="{00000000-0005-0000-0000-0000D2120000}"/>
    <cellStyle name="Normal 2 32" xfId="4824" xr:uid="{00000000-0005-0000-0000-0000D3120000}"/>
    <cellStyle name="Normal 2 33" xfId="4825" xr:uid="{00000000-0005-0000-0000-0000D4120000}"/>
    <cellStyle name="Normal 2 34" xfId="4826" xr:uid="{00000000-0005-0000-0000-0000D5120000}"/>
    <cellStyle name="Normal 2 35" xfId="4827" xr:uid="{00000000-0005-0000-0000-0000D6120000}"/>
    <cellStyle name="Normal 2 36" xfId="4828" xr:uid="{00000000-0005-0000-0000-0000D7120000}"/>
    <cellStyle name="Normal 2 37" xfId="4829" xr:uid="{00000000-0005-0000-0000-0000D8120000}"/>
    <cellStyle name="Normal 2 38" xfId="4830" xr:uid="{00000000-0005-0000-0000-0000D9120000}"/>
    <cellStyle name="Normal 2 39" xfId="4831" xr:uid="{00000000-0005-0000-0000-0000DA120000}"/>
    <cellStyle name="Normal 2 4" xfId="4832" xr:uid="{00000000-0005-0000-0000-0000DB120000}"/>
    <cellStyle name="Normal 2 40" xfId="4833" xr:uid="{00000000-0005-0000-0000-0000DC120000}"/>
    <cellStyle name="Normal 2 41" xfId="4834" xr:uid="{00000000-0005-0000-0000-0000DD120000}"/>
    <cellStyle name="Normal 2 42" xfId="4835" xr:uid="{00000000-0005-0000-0000-0000DE120000}"/>
    <cellStyle name="Normal 2 43" xfId="4836" xr:uid="{00000000-0005-0000-0000-0000DF120000}"/>
    <cellStyle name="Normal 2 44" xfId="4837" xr:uid="{00000000-0005-0000-0000-0000E0120000}"/>
    <cellStyle name="Normal 2 45" xfId="4838" xr:uid="{00000000-0005-0000-0000-0000E1120000}"/>
    <cellStyle name="Normal 2 46" xfId="4839" xr:uid="{00000000-0005-0000-0000-0000E2120000}"/>
    <cellStyle name="Normal 2 47" xfId="4840" xr:uid="{00000000-0005-0000-0000-0000E3120000}"/>
    <cellStyle name="Normal 2 48" xfId="4841" xr:uid="{00000000-0005-0000-0000-0000E4120000}"/>
    <cellStyle name="Normal 2 49" xfId="4842" xr:uid="{00000000-0005-0000-0000-0000E5120000}"/>
    <cellStyle name="Normal 2 5" xfId="4843" xr:uid="{00000000-0005-0000-0000-0000E6120000}"/>
    <cellStyle name="Normal 2 50" xfId="4844" xr:uid="{00000000-0005-0000-0000-0000E7120000}"/>
    <cellStyle name="Normal 2 51" xfId="4845" xr:uid="{00000000-0005-0000-0000-0000E8120000}"/>
    <cellStyle name="Normal 2 52" xfId="4846" xr:uid="{00000000-0005-0000-0000-0000E9120000}"/>
    <cellStyle name="Normal 2 53" xfId="4847" xr:uid="{00000000-0005-0000-0000-0000EA120000}"/>
    <cellStyle name="Normal 2 54" xfId="4848" xr:uid="{00000000-0005-0000-0000-0000EB120000}"/>
    <cellStyle name="Normal 2 55" xfId="4849" xr:uid="{00000000-0005-0000-0000-0000EC120000}"/>
    <cellStyle name="Normal 2 56" xfId="4850" xr:uid="{00000000-0005-0000-0000-0000ED120000}"/>
    <cellStyle name="Normal 2 57" xfId="4851" xr:uid="{00000000-0005-0000-0000-0000EE120000}"/>
    <cellStyle name="Normal 2 58" xfId="4852" xr:uid="{00000000-0005-0000-0000-0000EF120000}"/>
    <cellStyle name="Normal 2 59" xfId="4853" xr:uid="{00000000-0005-0000-0000-0000F0120000}"/>
    <cellStyle name="Normal 2 6" xfId="4854" xr:uid="{00000000-0005-0000-0000-0000F1120000}"/>
    <cellStyle name="Normal 2 60" xfId="4855" xr:uid="{00000000-0005-0000-0000-0000F2120000}"/>
    <cellStyle name="Normal 2 61" xfId="4856" xr:uid="{00000000-0005-0000-0000-0000F3120000}"/>
    <cellStyle name="Normal 2 62" xfId="4857" xr:uid="{00000000-0005-0000-0000-0000F4120000}"/>
    <cellStyle name="Normal 2 63" xfId="4858" xr:uid="{00000000-0005-0000-0000-0000F5120000}"/>
    <cellStyle name="Normal 2 64" xfId="4859" xr:uid="{00000000-0005-0000-0000-0000F6120000}"/>
    <cellStyle name="Normal 2 65" xfId="4860" xr:uid="{00000000-0005-0000-0000-0000F7120000}"/>
    <cellStyle name="Normal 2 66" xfId="4861" xr:uid="{00000000-0005-0000-0000-0000F8120000}"/>
    <cellStyle name="Normal 2 67" xfId="4862" xr:uid="{00000000-0005-0000-0000-0000F9120000}"/>
    <cellStyle name="Normal 2 68" xfId="4863" xr:uid="{00000000-0005-0000-0000-0000FA120000}"/>
    <cellStyle name="Normal 2 69" xfId="4864" xr:uid="{00000000-0005-0000-0000-0000FB120000}"/>
    <cellStyle name="Normal 2 7" xfId="4865" xr:uid="{00000000-0005-0000-0000-0000FC120000}"/>
    <cellStyle name="Normal 2 70" xfId="4866" xr:uid="{00000000-0005-0000-0000-0000FD120000}"/>
    <cellStyle name="Normal 2 71" xfId="4867" xr:uid="{00000000-0005-0000-0000-0000FE120000}"/>
    <cellStyle name="Normal 2 72" xfId="4868" xr:uid="{00000000-0005-0000-0000-0000FF120000}"/>
    <cellStyle name="Normal 2 73" xfId="4869" xr:uid="{00000000-0005-0000-0000-000000130000}"/>
    <cellStyle name="Normal 2 74" xfId="4870" xr:uid="{00000000-0005-0000-0000-000001130000}"/>
    <cellStyle name="Normal 2 75" xfId="4871" xr:uid="{00000000-0005-0000-0000-000002130000}"/>
    <cellStyle name="Normal 2 76" xfId="4872" xr:uid="{00000000-0005-0000-0000-000003130000}"/>
    <cellStyle name="Normal 2 77" xfId="4873" xr:uid="{00000000-0005-0000-0000-000004130000}"/>
    <cellStyle name="Normal 2 78" xfId="4874" xr:uid="{00000000-0005-0000-0000-000005130000}"/>
    <cellStyle name="Normal 2 79" xfId="4875" xr:uid="{00000000-0005-0000-0000-000006130000}"/>
    <cellStyle name="Normal 2 8" xfId="4876" xr:uid="{00000000-0005-0000-0000-000007130000}"/>
    <cellStyle name="Normal 2 80" xfId="4877" xr:uid="{00000000-0005-0000-0000-000008130000}"/>
    <cellStyle name="Normal 2 81" xfId="4878" xr:uid="{00000000-0005-0000-0000-000009130000}"/>
    <cellStyle name="Normal 2 82" xfId="4879" xr:uid="{00000000-0005-0000-0000-00000A130000}"/>
    <cellStyle name="Normal 2 83" xfId="4880" xr:uid="{00000000-0005-0000-0000-00000B130000}"/>
    <cellStyle name="Normal 2 84" xfId="4881" xr:uid="{00000000-0005-0000-0000-00000C130000}"/>
    <cellStyle name="Normal 2 85" xfId="4882" xr:uid="{00000000-0005-0000-0000-00000D130000}"/>
    <cellStyle name="Normal 2 86" xfId="4883" xr:uid="{00000000-0005-0000-0000-00000E130000}"/>
    <cellStyle name="Normal 2 87" xfId="4884" xr:uid="{00000000-0005-0000-0000-00000F130000}"/>
    <cellStyle name="Normal 2 88" xfId="4885" xr:uid="{00000000-0005-0000-0000-000010130000}"/>
    <cellStyle name="Normal 2 89" xfId="4886" xr:uid="{00000000-0005-0000-0000-000011130000}"/>
    <cellStyle name="Normal 2 9" xfId="4887" xr:uid="{00000000-0005-0000-0000-000012130000}"/>
    <cellStyle name="Normal 2 90" xfId="4888" xr:uid="{00000000-0005-0000-0000-000013130000}"/>
    <cellStyle name="Normal 2 91" xfId="4889" xr:uid="{00000000-0005-0000-0000-000014130000}"/>
    <cellStyle name="Normal 2 92" xfId="4890" xr:uid="{00000000-0005-0000-0000-000015130000}"/>
    <cellStyle name="Normal 2 93" xfId="4891" xr:uid="{00000000-0005-0000-0000-000016130000}"/>
    <cellStyle name="Normal 2 94" xfId="4892" xr:uid="{00000000-0005-0000-0000-000017130000}"/>
    <cellStyle name="Normal 2 95" xfId="4893" xr:uid="{00000000-0005-0000-0000-000018130000}"/>
    <cellStyle name="Normal 2 96" xfId="4894" xr:uid="{00000000-0005-0000-0000-000019130000}"/>
    <cellStyle name="Normal 2 97" xfId="4895" xr:uid="{00000000-0005-0000-0000-00001A130000}"/>
    <cellStyle name="Normal 2 98" xfId="4896" xr:uid="{00000000-0005-0000-0000-00001B130000}"/>
    <cellStyle name="Normal 2 99" xfId="4897" xr:uid="{00000000-0005-0000-0000-00001C130000}"/>
    <cellStyle name="Normal 26 2" xfId="4898" xr:uid="{00000000-0005-0000-0000-00001D130000}"/>
    <cellStyle name="Normal 27 2" xfId="4899" xr:uid="{00000000-0005-0000-0000-00001E130000}"/>
    <cellStyle name="Normal 28 2" xfId="4900" xr:uid="{00000000-0005-0000-0000-00001F130000}"/>
    <cellStyle name="Normal 29 2" xfId="4901" xr:uid="{00000000-0005-0000-0000-000020130000}"/>
    <cellStyle name="Normal 3" xfId="4902" xr:uid="{00000000-0005-0000-0000-000021130000}"/>
    <cellStyle name="Normal 3 10" xfId="4903" xr:uid="{00000000-0005-0000-0000-000022130000}"/>
    <cellStyle name="Normal 3 2" xfId="4904" xr:uid="{00000000-0005-0000-0000-000023130000}"/>
    <cellStyle name="Normal 3 2 2" xfId="4905" xr:uid="{00000000-0005-0000-0000-000024130000}"/>
    <cellStyle name="Normal 3 2 2 2" xfId="4906" xr:uid="{00000000-0005-0000-0000-000025130000}"/>
    <cellStyle name="Normal 3 3" xfId="4907" xr:uid="{00000000-0005-0000-0000-000026130000}"/>
    <cellStyle name="Normal 3 3 2" xfId="4908" xr:uid="{00000000-0005-0000-0000-000027130000}"/>
    <cellStyle name="Normal 3 4" xfId="4909" xr:uid="{00000000-0005-0000-0000-000028130000}"/>
    <cellStyle name="Normal 3 5" xfId="4910" xr:uid="{00000000-0005-0000-0000-000029130000}"/>
    <cellStyle name="Normal 3 6" xfId="4911" xr:uid="{00000000-0005-0000-0000-00002A130000}"/>
    <cellStyle name="Normal 3 7" xfId="4912" xr:uid="{00000000-0005-0000-0000-00002B130000}"/>
    <cellStyle name="Normal 3 8" xfId="4913" xr:uid="{00000000-0005-0000-0000-00002C130000}"/>
    <cellStyle name="Normal 3 9" xfId="4914" xr:uid="{00000000-0005-0000-0000-00002D130000}"/>
    <cellStyle name="Normal 30 2" xfId="4915" xr:uid="{00000000-0005-0000-0000-00002E130000}"/>
    <cellStyle name="Normal 4" xfId="4916" xr:uid="{00000000-0005-0000-0000-00002F130000}"/>
    <cellStyle name="Normal 4 10" xfId="4917" xr:uid="{00000000-0005-0000-0000-000030130000}"/>
    <cellStyle name="Normal 4 11" xfId="4918" xr:uid="{00000000-0005-0000-0000-000031130000}"/>
    <cellStyle name="Normal 4 12" xfId="4919" xr:uid="{00000000-0005-0000-0000-000032130000}"/>
    <cellStyle name="Normal 4 13" xfId="4920" xr:uid="{00000000-0005-0000-0000-000033130000}"/>
    <cellStyle name="Normal 4 2" xfId="4921" xr:uid="{00000000-0005-0000-0000-000034130000}"/>
    <cellStyle name="Normal 4 3" xfId="4922" xr:uid="{00000000-0005-0000-0000-000035130000}"/>
    <cellStyle name="Normal 4 4" xfId="4923" xr:uid="{00000000-0005-0000-0000-000036130000}"/>
    <cellStyle name="Normal 4 5" xfId="4924" xr:uid="{00000000-0005-0000-0000-000037130000}"/>
    <cellStyle name="Normal 4 6" xfId="4925" xr:uid="{00000000-0005-0000-0000-000038130000}"/>
    <cellStyle name="Normal 4 7" xfId="4926" xr:uid="{00000000-0005-0000-0000-000039130000}"/>
    <cellStyle name="Normal 4 8" xfId="4927" xr:uid="{00000000-0005-0000-0000-00003A130000}"/>
    <cellStyle name="Normal 4 9" xfId="4928" xr:uid="{00000000-0005-0000-0000-00003B130000}"/>
    <cellStyle name="Normal 45" xfId="4929" xr:uid="{00000000-0005-0000-0000-00003C130000}"/>
    <cellStyle name="Normal 5" xfId="9" xr:uid="{00000000-0005-0000-0000-00003D130000}"/>
    <cellStyle name="Normal 5 10" xfId="4930" xr:uid="{00000000-0005-0000-0000-00003E130000}"/>
    <cellStyle name="Normal 5 11" xfId="4931" xr:uid="{00000000-0005-0000-0000-00003F130000}"/>
    <cellStyle name="Normal 5 12" xfId="4932" xr:uid="{00000000-0005-0000-0000-000040130000}"/>
    <cellStyle name="Normal 5 13" xfId="4933" xr:uid="{00000000-0005-0000-0000-000041130000}"/>
    <cellStyle name="Normal 5 14" xfId="4934" xr:uid="{00000000-0005-0000-0000-000042130000}"/>
    <cellStyle name="Normal 5 2" xfId="4935" xr:uid="{00000000-0005-0000-0000-000043130000}"/>
    <cellStyle name="Normal 5 3" xfId="4936" xr:uid="{00000000-0005-0000-0000-000044130000}"/>
    <cellStyle name="Normal 5 4" xfId="4937" xr:uid="{00000000-0005-0000-0000-000045130000}"/>
    <cellStyle name="Normal 5 5" xfId="4938" xr:uid="{00000000-0005-0000-0000-000046130000}"/>
    <cellStyle name="Normal 5 6" xfId="4939" xr:uid="{00000000-0005-0000-0000-000047130000}"/>
    <cellStyle name="Normal 5 7" xfId="4940" xr:uid="{00000000-0005-0000-0000-000048130000}"/>
    <cellStyle name="Normal 5 8" xfId="4941" xr:uid="{00000000-0005-0000-0000-000049130000}"/>
    <cellStyle name="Normal 5 9" xfId="4942" xr:uid="{00000000-0005-0000-0000-00004A130000}"/>
    <cellStyle name="Normal 55" xfId="4943" xr:uid="{00000000-0005-0000-0000-00004B130000}"/>
    <cellStyle name="Normal 6" xfId="10" xr:uid="{00000000-0005-0000-0000-00004C130000}"/>
    <cellStyle name="Normal 6 2" xfId="4944" xr:uid="{00000000-0005-0000-0000-00004D130000}"/>
    <cellStyle name="Normal 62" xfId="4945" xr:uid="{00000000-0005-0000-0000-00004E130000}"/>
    <cellStyle name="Normal 62 10" xfId="4946" xr:uid="{00000000-0005-0000-0000-00004F130000}"/>
    <cellStyle name="Normal 62 11" xfId="4947" xr:uid="{00000000-0005-0000-0000-000050130000}"/>
    <cellStyle name="Normal 62 12" xfId="4948" xr:uid="{00000000-0005-0000-0000-000051130000}"/>
    <cellStyle name="Normal 62 13" xfId="4949" xr:uid="{00000000-0005-0000-0000-000052130000}"/>
    <cellStyle name="Normal 62 14" xfId="4950" xr:uid="{00000000-0005-0000-0000-000053130000}"/>
    <cellStyle name="Normal 62 15" xfId="4951" xr:uid="{00000000-0005-0000-0000-000054130000}"/>
    <cellStyle name="Normal 62 16" xfId="4952" xr:uid="{00000000-0005-0000-0000-000055130000}"/>
    <cellStyle name="Normal 62 17" xfId="4953" xr:uid="{00000000-0005-0000-0000-000056130000}"/>
    <cellStyle name="Normal 62 18" xfId="4954" xr:uid="{00000000-0005-0000-0000-000057130000}"/>
    <cellStyle name="Normal 62 19" xfId="4955" xr:uid="{00000000-0005-0000-0000-000058130000}"/>
    <cellStyle name="Normal 62 2" xfId="4956" xr:uid="{00000000-0005-0000-0000-000059130000}"/>
    <cellStyle name="Normal 62 20" xfId="4957" xr:uid="{00000000-0005-0000-0000-00005A130000}"/>
    <cellStyle name="Normal 62 21" xfId="4958" xr:uid="{00000000-0005-0000-0000-00005B130000}"/>
    <cellStyle name="Normal 62 22" xfId="4959" xr:uid="{00000000-0005-0000-0000-00005C130000}"/>
    <cellStyle name="Normal 62 23" xfId="4960" xr:uid="{00000000-0005-0000-0000-00005D130000}"/>
    <cellStyle name="Normal 62 24" xfId="4961" xr:uid="{00000000-0005-0000-0000-00005E130000}"/>
    <cellStyle name="Normal 62 25" xfId="4962" xr:uid="{00000000-0005-0000-0000-00005F130000}"/>
    <cellStyle name="Normal 62 26" xfId="4963" xr:uid="{00000000-0005-0000-0000-000060130000}"/>
    <cellStyle name="Normal 62 27" xfId="4964" xr:uid="{00000000-0005-0000-0000-000061130000}"/>
    <cellStyle name="Normal 62 28" xfId="4965" xr:uid="{00000000-0005-0000-0000-000062130000}"/>
    <cellStyle name="Normal 62 29" xfId="4966" xr:uid="{00000000-0005-0000-0000-000063130000}"/>
    <cellStyle name="Normal 62 3" xfId="4967" xr:uid="{00000000-0005-0000-0000-000064130000}"/>
    <cellStyle name="Normal 62 30" xfId="4968" xr:uid="{00000000-0005-0000-0000-000065130000}"/>
    <cellStyle name="Normal 62 31" xfId="4969" xr:uid="{00000000-0005-0000-0000-000066130000}"/>
    <cellStyle name="Normal 62 32" xfId="4970" xr:uid="{00000000-0005-0000-0000-000067130000}"/>
    <cellStyle name="Normal 62 33" xfId="4971" xr:uid="{00000000-0005-0000-0000-000068130000}"/>
    <cellStyle name="Normal 62 34" xfId="4972" xr:uid="{00000000-0005-0000-0000-000069130000}"/>
    <cellStyle name="Normal 62 35" xfId="4973" xr:uid="{00000000-0005-0000-0000-00006A130000}"/>
    <cellStyle name="Normal 62 36" xfId="4974" xr:uid="{00000000-0005-0000-0000-00006B130000}"/>
    <cellStyle name="Normal 62 37" xfId="4975" xr:uid="{00000000-0005-0000-0000-00006C130000}"/>
    <cellStyle name="Normal 62 38" xfId="4976" xr:uid="{00000000-0005-0000-0000-00006D130000}"/>
    <cellStyle name="Normal 62 39" xfId="4977" xr:uid="{00000000-0005-0000-0000-00006E130000}"/>
    <cellStyle name="Normal 62 4" xfId="4978" xr:uid="{00000000-0005-0000-0000-00006F130000}"/>
    <cellStyle name="Normal 62 40" xfId="4979" xr:uid="{00000000-0005-0000-0000-000070130000}"/>
    <cellStyle name="Normal 62 41" xfId="4980" xr:uid="{00000000-0005-0000-0000-000071130000}"/>
    <cellStyle name="Normal 62 42" xfId="4981" xr:uid="{00000000-0005-0000-0000-000072130000}"/>
    <cellStyle name="Normal 62 43" xfId="4982" xr:uid="{00000000-0005-0000-0000-000073130000}"/>
    <cellStyle name="Normal 62 44" xfId="4983" xr:uid="{00000000-0005-0000-0000-000074130000}"/>
    <cellStyle name="Normal 62 45" xfId="4984" xr:uid="{00000000-0005-0000-0000-000075130000}"/>
    <cellStyle name="Normal 62 46" xfId="4985" xr:uid="{00000000-0005-0000-0000-000076130000}"/>
    <cellStyle name="Normal 62 47" xfId="4986" xr:uid="{00000000-0005-0000-0000-000077130000}"/>
    <cellStyle name="Normal 62 48" xfId="4987" xr:uid="{00000000-0005-0000-0000-000078130000}"/>
    <cellStyle name="Normal 62 49" xfId="4988" xr:uid="{00000000-0005-0000-0000-000079130000}"/>
    <cellStyle name="Normal 62 5" xfId="4989" xr:uid="{00000000-0005-0000-0000-00007A130000}"/>
    <cellStyle name="Normal 62 50" xfId="4990" xr:uid="{00000000-0005-0000-0000-00007B130000}"/>
    <cellStyle name="Normal 62 51" xfId="4991" xr:uid="{00000000-0005-0000-0000-00007C130000}"/>
    <cellStyle name="Normal 62 52" xfId="4992" xr:uid="{00000000-0005-0000-0000-00007D130000}"/>
    <cellStyle name="Normal 62 53" xfId="4993" xr:uid="{00000000-0005-0000-0000-00007E130000}"/>
    <cellStyle name="Normal 62 54" xfId="4994" xr:uid="{00000000-0005-0000-0000-00007F130000}"/>
    <cellStyle name="Normal 62 55" xfId="4995" xr:uid="{00000000-0005-0000-0000-000080130000}"/>
    <cellStyle name="Normal 62 56" xfId="4996" xr:uid="{00000000-0005-0000-0000-000081130000}"/>
    <cellStyle name="Normal 62 57" xfId="4997" xr:uid="{00000000-0005-0000-0000-000082130000}"/>
    <cellStyle name="Normal 62 58" xfId="4998" xr:uid="{00000000-0005-0000-0000-000083130000}"/>
    <cellStyle name="Normal 62 59" xfId="4999" xr:uid="{00000000-0005-0000-0000-000084130000}"/>
    <cellStyle name="Normal 62 6" xfId="5000" xr:uid="{00000000-0005-0000-0000-000085130000}"/>
    <cellStyle name="Normal 62 60" xfId="5001" xr:uid="{00000000-0005-0000-0000-000086130000}"/>
    <cellStyle name="Normal 62 61" xfId="5002" xr:uid="{00000000-0005-0000-0000-000087130000}"/>
    <cellStyle name="Normal 62 62" xfId="5003" xr:uid="{00000000-0005-0000-0000-000088130000}"/>
    <cellStyle name="Normal 62 63" xfId="5004" xr:uid="{00000000-0005-0000-0000-000089130000}"/>
    <cellStyle name="Normal 62 64" xfId="5005" xr:uid="{00000000-0005-0000-0000-00008A130000}"/>
    <cellStyle name="Normal 62 65" xfId="5006" xr:uid="{00000000-0005-0000-0000-00008B130000}"/>
    <cellStyle name="Normal 62 66" xfId="5007" xr:uid="{00000000-0005-0000-0000-00008C130000}"/>
    <cellStyle name="Normal 62 67" xfId="5008" xr:uid="{00000000-0005-0000-0000-00008D130000}"/>
    <cellStyle name="Normal 62 68" xfId="5009" xr:uid="{00000000-0005-0000-0000-00008E130000}"/>
    <cellStyle name="Normal 62 7" xfId="5010" xr:uid="{00000000-0005-0000-0000-00008F130000}"/>
    <cellStyle name="Normal 62 8" xfId="5011" xr:uid="{00000000-0005-0000-0000-000090130000}"/>
    <cellStyle name="Normal 62 9" xfId="5012" xr:uid="{00000000-0005-0000-0000-000091130000}"/>
    <cellStyle name="Normal 63" xfId="5013" xr:uid="{00000000-0005-0000-0000-000092130000}"/>
    <cellStyle name="Normal 63 10" xfId="5014" xr:uid="{00000000-0005-0000-0000-000093130000}"/>
    <cellStyle name="Normal 63 11" xfId="5015" xr:uid="{00000000-0005-0000-0000-000094130000}"/>
    <cellStyle name="Normal 63 12" xfId="5016" xr:uid="{00000000-0005-0000-0000-000095130000}"/>
    <cellStyle name="Normal 63 13" xfId="5017" xr:uid="{00000000-0005-0000-0000-000096130000}"/>
    <cellStyle name="Normal 63 14" xfId="5018" xr:uid="{00000000-0005-0000-0000-000097130000}"/>
    <cellStyle name="Normal 63 15" xfId="5019" xr:uid="{00000000-0005-0000-0000-000098130000}"/>
    <cellStyle name="Normal 63 16" xfId="5020" xr:uid="{00000000-0005-0000-0000-000099130000}"/>
    <cellStyle name="Normal 63 17" xfId="5021" xr:uid="{00000000-0005-0000-0000-00009A130000}"/>
    <cellStyle name="Normal 63 18" xfId="5022" xr:uid="{00000000-0005-0000-0000-00009B130000}"/>
    <cellStyle name="Normal 63 19" xfId="5023" xr:uid="{00000000-0005-0000-0000-00009C130000}"/>
    <cellStyle name="Normal 63 2" xfId="5024" xr:uid="{00000000-0005-0000-0000-00009D130000}"/>
    <cellStyle name="Normal 63 20" xfId="5025" xr:uid="{00000000-0005-0000-0000-00009E130000}"/>
    <cellStyle name="Normal 63 21" xfId="5026" xr:uid="{00000000-0005-0000-0000-00009F130000}"/>
    <cellStyle name="Normal 63 22" xfId="5027" xr:uid="{00000000-0005-0000-0000-0000A0130000}"/>
    <cellStyle name="Normal 63 23" xfId="5028" xr:uid="{00000000-0005-0000-0000-0000A1130000}"/>
    <cellStyle name="Normal 63 24" xfId="5029" xr:uid="{00000000-0005-0000-0000-0000A2130000}"/>
    <cellStyle name="Normal 63 25" xfId="5030" xr:uid="{00000000-0005-0000-0000-0000A3130000}"/>
    <cellStyle name="Normal 63 26" xfId="5031" xr:uid="{00000000-0005-0000-0000-0000A4130000}"/>
    <cellStyle name="Normal 63 27" xfId="5032" xr:uid="{00000000-0005-0000-0000-0000A5130000}"/>
    <cellStyle name="Normal 63 28" xfId="5033" xr:uid="{00000000-0005-0000-0000-0000A6130000}"/>
    <cellStyle name="Normal 63 29" xfId="5034" xr:uid="{00000000-0005-0000-0000-0000A7130000}"/>
    <cellStyle name="Normal 63 3" xfId="5035" xr:uid="{00000000-0005-0000-0000-0000A8130000}"/>
    <cellStyle name="Normal 63 30" xfId="5036" xr:uid="{00000000-0005-0000-0000-0000A9130000}"/>
    <cellStyle name="Normal 63 31" xfId="5037" xr:uid="{00000000-0005-0000-0000-0000AA130000}"/>
    <cellStyle name="Normal 63 32" xfId="5038" xr:uid="{00000000-0005-0000-0000-0000AB130000}"/>
    <cellStyle name="Normal 63 33" xfId="5039" xr:uid="{00000000-0005-0000-0000-0000AC130000}"/>
    <cellStyle name="Normal 63 34" xfId="5040" xr:uid="{00000000-0005-0000-0000-0000AD130000}"/>
    <cellStyle name="Normal 63 35" xfId="5041" xr:uid="{00000000-0005-0000-0000-0000AE130000}"/>
    <cellStyle name="Normal 63 36" xfId="5042" xr:uid="{00000000-0005-0000-0000-0000AF130000}"/>
    <cellStyle name="Normal 63 37" xfId="5043" xr:uid="{00000000-0005-0000-0000-0000B0130000}"/>
    <cellStyle name="Normal 63 38" xfId="5044" xr:uid="{00000000-0005-0000-0000-0000B1130000}"/>
    <cellStyle name="Normal 63 39" xfId="5045" xr:uid="{00000000-0005-0000-0000-0000B2130000}"/>
    <cellStyle name="Normal 63 4" xfId="5046" xr:uid="{00000000-0005-0000-0000-0000B3130000}"/>
    <cellStyle name="Normal 63 40" xfId="5047" xr:uid="{00000000-0005-0000-0000-0000B4130000}"/>
    <cellStyle name="Normal 63 41" xfId="5048" xr:uid="{00000000-0005-0000-0000-0000B5130000}"/>
    <cellStyle name="Normal 63 42" xfId="5049" xr:uid="{00000000-0005-0000-0000-0000B6130000}"/>
    <cellStyle name="Normal 63 43" xfId="5050" xr:uid="{00000000-0005-0000-0000-0000B7130000}"/>
    <cellStyle name="Normal 63 44" xfId="5051" xr:uid="{00000000-0005-0000-0000-0000B8130000}"/>
    <cellStyle name="Normal 63 45" xfId="5052" xr:uid="{00000000-0005-0000-0000-0000B9130000}"/>
    <cellStyle name="Normal 63 46" xfId="5053" xr:uid="{00000000-0005-0000-0000-0000BA130000}"/>
    <cellStyle name="Normal 63 47" xfId="5054" xr:uid="{00000000-0005-0000-0000-0000BB130000}"/>
    <cellStyle name="Normal 63 48" xfId="5055" xr:uid="{00000000-0005-0000-0000-0000BC130000}"/>
    <cellStyle name="Normal 63 49" xfId="5056" xr:uid="{00000000-0005-0000-0000-0000BD130000}"/>
    <cellStyle name="Normal 63 5" xfId="5057" xr:uid="{00000000-0005-0000-0000-0000BE130000}"/>
    <cellStyle name="Normal 63 50" xfId="5058" xr:uid="{00000000-0005-0000-0000-0000BF130000}"/>
    <cellStyle name="Normal 63 51" xfId="5059" xr:uid="{00000000-0005-0000-0000-0000C0130000}"/>
    <cellStyle name="Normal 63 52" xfId="5060" xr:uid="{00000000-0005-0000-0000-0000C1130000}"/>
    <cellStyle name="Normal 63 53" xfId="5061" xr:uid="{00000000-0005-0000-0000-0000C2130000}"/>
    <cellStyle name="Normal 63 54" xfId="5062" xr:uid="{00000000-0005-0000-0000-0000C3130000}"/>
    <cellStyle name="Normal 63 55" xfId="5063" xr:uid="{00000000-0005-0000-0000-0000C4130000}"/>
    <cellStyle name="Normal 63 56" xfId="5064" xr:uid="{00000000-0005-0000-0000-0000C5130000}"/>
    <cellStyle name="Normal 63 57" xfId="5065" xr:uid="{00000000-0005-0000-0000-0000C6130000}"/>
    <cellStyle name="Normal 63 58" xfId="5066" xr:uid="{00000000-0005-0000-0000-0000C7130000}"/>
    <cellStyle name="Normal 63 59" xfId="5067" xr:uid="{00000000-0005-0000-0000-0000C8130000}"/>
    <cellStyle name="Normal 63 6" xfId="5068" xr:uid="{00000000-0005-0000-0000-0000C9130000}"/>
    <cellStyle name="Normal 63 60" xfId="5069" xr:uid="{00000000-0005-0000-0000-0000CA130000}"/>
    <cellStyle name="Normal 63 61" xfId="5070" xr:uid="{00000000-0005-0000-0000-0000CB130000}"/>
    <cellStyle name="Normal 63 62" xfId="5071" xr:uid="{00000000-0005-0000-0000-0000CC130000}"/>
    <cellStyle name="Normal 63 63" xfId="5072" xr:uid="{00000000-0005-0000-0000-0000CD130000}"/>
    <cellStyle name="Normal 63 64" xfId="5073" xr:uid="{00000000-0005-0000-0000-0000CE130000}"/>
    <cellStyle name="Normal 63 65" xfId="5074" xr:uid="{00000000-0005-0000-0000-0000CF130000}"/>
    <cellStyle name="Normal 63 66" xfId="5075" xr:uid="{00000000-0005-0000-0000-0000D0130000}"/>
    <cellStyle name="Normal 63 67" xfId="5076" xr:uid="{00000000-0005-0000-0000-0000D1130000}"/>
    <cellStyle name="Normal 63 68" xfId="5077" xr:uid="{00000000-0005-0000-0000-0000D2130000}"/>
    <cellStyle name="Normal 63 7" xfId="5078" xr:uid="{00000000-0005-0000-0000-0000D3130000}"/>
    <cellStyle name="Normal 63 8" xfId="5079" xr:uid="{00000000-0005-0000-0000-0000D4130000}"/>
    <cellStyle name="Normal 63 9" xfId="5080" xr:uid="{00000000-0005-0000-0000-0000D5130000}"/>
    <cellStyle name="Normal 64" xfId="5081" xr:uid="{00000000-0005-0000-0000-0000D6130000}"/>
    <cellStyle name="Normal 65" xfId="5082" xr:uid="{00000000-0005-0000-0000-0000D7130000}"/>
    <cellStyle name="Normal 65 10" xfId="5083" xr:uid="{00000000-0005-0000-0000-0000D8130000}"/>
    <cellStyle name="Normal 65 11" xfId="5084" xr:uid="{00000000-0005-0000-0000-0000D9130000}"/>
    <cellStyle name="Normal 65 12" xfId="5085" xr:uid="{00000000-0005-0000-0000-0000DA130000}"/>
    <cellStyle name="Normal 65 13" xfId="5086" xr:uid="{00000000-0005-0000-0000-0000DB130000}"/>
    <cellStyle name="Normal 65 14" xfId="5087" xr:uid="{00000000-0005-0000-0000-0000DC130000}"/>
    <cellStyle name="Normal 65 15" xfId="5088" xr:uid="{00000000-0005-0000-0000-0000DD130000}"/>
    <cellStyle name="Normal 65 16" xfId="5089" xr:uid="{00000000-0005-0000-0000-0000DE130000}"/>
    <cellStyle name="Normal 65 17" xfId="5090" xr:uid="{00000000-0005-0000-0000-0000DF130000}"/>
    <cellStyle name="Normal 65 18" xfId="5091" xr:uid="{00000000-0005-0000-0000-0000E0130000}"/>
    <cellStyle name="Normal 65 19" xfId="5092" xr:uid="{00000000-0005-0000-0000-0000E1130000}"/>
    <cellStyle name="Normal 65 2" xfId="5093" xr:uid="{00000000-0005-0000-0000-0000E2130000}"/>
    <cellStyle name="Normal 65 20" xfId="5094" xr:uid="{00000000-0005-0000-0000-0000E3130000}"/>
    <cellStyle name="Normal 65 21" xfId="5095" xr:uid="{00000000-0005-0000-0000-0000E4130000}"/>
    <cellStyle name="Normal 65 22" xfId="5096" xr:uid="{00000000-0005-0000-0000-0000E5130000}"/>
    <cellStyle name="Normal 65 23" xfId="5097" xr:uid="{00000000-0005-0000-0000-0000E6130000}"/>
    <cellStyle name="Normal 65 24" xfId="5098" xr:uid="{00000000-0005-0000-0000-0000E7130000}"/>
    <cellStyle name="Normal 65 25" xfId="5099" xr:uid="{00000000-0005-0000-0000-0000E8130000}"/>
    <cellStyle name="Normal 65 26" xfId="5100" xr:uid="{00000000-0005-0000-0000-0000E9130000}"/>
    <cellStyle name="Normal 65 27" xfId="5101" xr:uid="{00000000-0005-0000-0000-0000EA130000}"/>
    <cellStyle name="Normal 65 28" xfId="5102" xr:uid="{00000000-0005-0000-0000-0000EB130000}"/>
    <cellStyle name="Normal 65 29" xfId="5103" xr:uid="{00000000-0005-0000-0000-0000EC130000}"/>
    <cellStyle name="Normal 65 3" xfId="5104" xr:uid="{00000000-0005-0000-0000-0000ED130000}"/>
    <cellStyle name="Normal 65 30" xfId="5105" xr:uid="{00000000-0005-0000-0000-0000EE130000}"/>
    <cellStyle name="Normal 65 31" xfId="5106" xr:uid="{00000000-0005-0000-0000-0000EF130000}"/>
    <cellStyle name="Normal 65 32" xfId="5107" xr:uid="{00000000-0005-0000-0000-0000F0130000}"/>
    <cellStyle name="Normal 65 33" xfId="5108" xr:uid="{00000000-0005-0000-0000-0000F1130000}"/>
    <cellStyle name="Normal 65 34" xfId="5109" xr:uid="{00000000-0005-0000-0000-0000F2130000}"/>
    <cellStyle name="Normal 65 35" xfId="5110" xr:uid="{00000000-0005-0000-0000-0000F3130000}"/>
    <cellStyle name="Normal 65 36" xfId="5111" xr:uid="{00000000-0005-0000-0000-0000F4130000}"/>
    <cellStyle name="Normal 65 37" xfId="5112" xr:uid="{00000000-0005-0000-0000-0000F5130000}"/>
    <cellStyle name="Normal 65 38" xfId="5113" xr:uid="{00000000-0005-0000-0000-0000F6130000}"/>
    <cellStyle name="Normal 65 39" xfId="5114" xr:uid="{00000000-0005-0000-0000-0000F7130000}"/>
    <cellStyle name="Normal 65 4" xfId="5115" xr:uid="{00000000-0005-0000-0000-0000F8130000}"/>
    <cellStyle name="Normal 65 40" xfId="5116" xr:uid="{00000000-0005-0000-0000-0000F9130000}"/>
    <cellStyle name="Normal 65 41" xfId="5117" xr:uid="{00000000-0005-0000-0000-0000FA130000}"/>
    <cellStyle name="Normal 65 42" xfId="5118" xr:uid="{00000000-0005-0000-0000-0000FB130000}"/>
    <cellStyle name="Normal 65 43" xfId="5119" xr:uid="{00000000-0005-0000-0000-0000FC130000}"/>
    <cellStyle name="Normal 65 44" xfId="5120" xr:uid="{00000000-0005-0000-0000-0000FD130000}"/>
    <cellStyle name="Normal 65 45" xfId="5121" xr:uid="{00000000-0005-0000-0000-0000FE130000}"/>
    <cellStyle name="Normal 65 46" xfId="5122" xr:uid="{00000000-0005-0000-0000-0000FF130000}"/>
    <cellStyle name="Normal 65 47" xfId="5123" xr:uid="{00000000-0005-0000-0000-000000140000}"/>
    <cellStyle name="Normal 65 48" xfId="5124" xr:uid="{00000000-0005-0000-0000-000001140000}"/>
    <cellStyle name="Normal 65 49" xfId="5125" xr:uid="{00000000-0005-0000-0000-000002140000}"/>
    <cellStyle name="Normal 65 5" xfId="5126" xr:uid="{00000000-0005-0000-0000-000003140000}"/>
    <cellStyle name="Normal 65 50" xfId="5127" xr:uid="{00000000-0005-0000-0000-000004140000}"/>
    <cellStyle name="Normal 65 51" xfId="5128" xr:uid="{00000000-0005-0000-0000-000005140000}"/>
    <cellStyle name="Normal 65 52" xfId="5129" xr:uid="{00000000-0005-0000-0000-000006140000}"/>
    <cellStyle name="Normal 65 53" xfId="5130" xr:uid="{00000000-0005-0000-0000-000007140000}"/>
    <cellStyle name="Normal 65 54" xfId="5131" xr:uid="{00000000-0005-0000-0000-000008140000}"/>
    <cellStyle name="Normal 65 55" xfId="5132" xr:uid="{00000000-0005-0000-0000-000009140000}"/>
    <cellStyle name="Normal 65 56" xfId="5133" xr:uid="{00000000-0005-0000-0000-00000A140000}"/>
    <cellStyle name="Normal 65 57" xfId="5134" xr:uid="{00000000-0005-0000-0000-00000B140000}"/>
    <cellStyle name="Normal 65 58" xfId="5135" xr:uid="{00000000-0005-0000-0000-00000C140000}"/>
    <cellStyle name="Normal 65 59" xfId="5136" xr:uid="{00000000-0005-0000-0000-00000D140000}"/>
    <cellStyle name="Normal 65 6" xfId="5137" xr:uid="{00000000-0005-0000-0000-00000E140000}"/>
    <cellStyle name="Normal 65 60" xfId="5138" xr:uid="{00000000-0005-0000-0000-00000F140000}"/>
    <cellStyle name="Normal 65 61" xfId="5139" xr:uid="{00000000-0005-0000-0000-000010140000}"/>
    <cellStyle name="Normal 65 62" xfId="5140" xr:uid="{00000000-0005-0000-0000-000011140000}"/>
    <cellStyle name="Normal 65 63" xfId="5141" xr:uid="{00000000-0005-0000-0000-000012140000}"/>
    <cellStyle name="Normal 65 64" xfId="5142" xr:uid="{00000000-0005-0000-0000-000013140000}"/>
    <cellStyle name="Normal 65 65" xfId="5143" xr:uid="{00000000-0005-0000-0000-000014140000}"/>
    <cellStyle name="Normal 65 66" xfId="5144" xr:uid="{00000000-0005-0000-0000-000015140000}"/>
    <cellStyle name="Normal 65 67" xfId="5145" xr:uid="{00000000-0005-0000-0000-000016140000}"/>
    <cellStyle name="Normal 65 68" xfId="5146" xr:uid="{00000000-0005-0000-0000-000017140000}"/>
    <cellStyle name="Normal 65 7" xfId="5147" xr:uid="{00000000-0005-0000-0000-000018140000}"/>
    <cellStyle name="Normal 65 8" xfId="5148" xr:uid="{00000000-0005-0000-0000-000019140000}"/>
    <cellStyle name="Normal 65 9" xfId="5149" xr:uid="{00000000-0005-0000-0000-00001A140000}"/>
    <cellStyle name="Normal 7" xfId="5150" xr:uid="{00000000-0005-0000-0000-00001B140000}"/>
    <cellStyle name="Normal 7 2" xfId="5151" xr:uid="{00000000-0005-0000-0000-00001C140000}"/>
    <cellStyle name="Normal 8 2" xfId="5152" xr:uid="{00000000-0005-0000-0000-00001D140000}"/>
    <cellStyle name="Normal 9 10" xfId="5153" xr:uid="{00000000-0005-0000-0000-00001E140000}"/>
    <cellStyle name="Normal 9 11" xfId="5154" xr:uid="{00000000-0005-0000-0000-00001F140000}"/>
    <cellStyle name="Normal 9 12" xfId="5155" xr:uid="{00000000-0005-0000-0000-000020140000}"/>
    <cellStyle name="Normal 9 13" xfId="5156" xr:uid="{00000000-0005-0000-0000-000021140000}"/>
    <cellStyle name="Normal 9 14" xfId="5157" xr:uid="{00000000-0005-0000-0000-000022140000}"/>
    <cellStyle name="Normal 9 15" xfId="5158" xr:uid="{00000000-0005-0000-0000-000023140000}"/>
    <cellStyle name="Normal 9 16" xfId="5159" xr:uid="{00000000-0005-0000-0000-000024140000}"/>
    <cellStyle name="Normal 9 17" xfId="5160" xr:uid="{00000000-0005-0000-0000-000025140000}"/>
    <cellStyle name="Normal 9 18" xfId="5161" xr:uid="{00000000-0005-0000-0000-000026140000}"/>
    <cellStyle name="Normal 9 19" xfId="5162" xr:uid="{00000000-0005-0000-0000-000027140000}"/>
    <cellStyle name="Normal 9 2" xfId="5163" xr:uid="{00000000-0005-0000-0000-000028140000}"/>
    <cellStyle name="Normal 9 20" xfId="5164" xr:uid="{00000000-0005-0000-0000-000029140000}"/>
    <cellStyle name="Normal 9 21" xfId="5165" xr:uid="{00000000-0005-0000-0000-00002A140000}"/>
    <cellStyle name="Normal 9 22" xfId="5166" xr:uid="{00000000-0005-0000-0000-00002B140000}"/>
    <cellStyle name="Normal 9 23" xfId="5167" xr:uid="{00000000-0005-0000-0000-00002C140000}"/>
    <cellStyle name="Normal 9 24" xfId="5168" xr:uid="{00000000-0005-0000-0000-00002D140000}"/>
    <cellStyle name="Normal 9 25" xfId="5169" xr:uid="{00000000-0005-0000-0000-00002E140000}"/>
    <cellStyle name="Normal 9 26" xfId="5170" xr:uid="{00000000-0005-0000-0000-00002F140000}"/>
    <cellStyle name="Normal 9 27" xfId="5171" xr:uid="{00000000-0005-0000-0000-000030140000}"/>
    <cellStyle name="Normal 9 28" xfId="5172" xr:uid="{00000000-0005-0000-0000-000031140000}"/>
    <cellStyle name="Normal 9 29" xfId="5173" xr:uid="{00000000-0005-0000-0000-000032140000}"/>
    <cellStyle name="Normal 9 3" xfId="5174" xr:uid="{00000000-0005-0000-0000-000033140000}"/>
    <cellStyle name="Normal 9 30" xfId="5175" xr:uid="{00000000-0005-0000-0000-000034140000}"/>
    <cellStyle name="Normal 9 31" xfId="5176" xr:uid="{00000000-0005-0000-0000-000035140000}"/>
    <cellStyle name="Normal 9 32" xfId="5177" xr:uid="{00000000-0005-0000-0000-000036140000}"/>
    <cellStyle name="Normal 9 33" xfId="5178" xr:uid="{00000000-0005-0000-0000-000037140000}"/>
    <cellStyle name="Normal 9 34" xfId="5179" xr:uid="{00000000-0005-0000-0000-000038140000}"/>
    <cellStyle name="Normal 9 35" xfId="5180" xr:uid="{00000000-0005-0000-0000-000039140000}"/>
    <cellStyle name="Normal 9 36" xfId="5181" xr:uid="{00000000-0005-0000-0000-00003A140000}"/>
    <cellStyle name="Normal 9 37" xfId="5182" xr:uid="{00000000-0005-0000-0000-00003B140000}"/>
    <cellStyle name="Normal 9 38" xfId="5183" xr:uid="{00000000-0005-0000-0000-00003C140000}"/>
    <cellStyle name="Normal 9 39" xfId="5184" xr:uid="{00000000-0005-0000-0000-00003D140000}"/>
    <cellStyle name="Normal 9 4" xfId="5185" xr:uid="{00000000-0005-0000-0000-00003E140000}"/>
    <cellStyle name="Normal 9 40" xfId="5186" xr:uid="{00000000-0005-0000-0000-00003F140000}"/>
    <cellStyle name="Normal 9 41" xfId="5187" xr:uid="{00000000-0005-0000-0000-000040140000}"/>
    <cellStyle name="Normal 9 42" xfId="5188" xr:uid="{00000000-0005-0000-0000-000041140000}"/>
    <cellStyle name="Normal 9 43" xfId="5189" xr:uid="{00000000-0005-0000-0000-000042140000}"/>
    <cellStyle name="Normal 9 44" xfId="5190" xr:uid="{00000000-0005-0000-0000-000043140000}"/>
    <cellStyle name="Normal 9 45" xfId="5191" xr:uid="{00000000-0005-0000-0000-000044140000}"/>
    <cellStyle name="Normal 9 46" xfId="5192" xr:uid="{00000000-0005-0000-0000-000045140000}"/>
    <cellStyle name="Normal 9 47" xfId="5193" xr:uid="{00000000-0005-0000-0000-000046140000}"/>
    <cellStyle name="Normal 9 48" xfId="5194" xr:uid="{00000000-0005-0000-0000-000047140000}"/>
    <cellStyle name="Normal 9 49" xfId="5195" xr:uid="{00000000-0005-0000-0000-000048140000}"/>
    <cellStyle name="Normal 9 5" xfId="5196" xr:uid="{00000000-0005-0000-0000-000049140000}"/>
    <cellStyle name="Normal 9 50" xfId="5197" xr:uid="{00000000-0005-0000-0000-00004A140000}"/>
    <cellStyle name="Normal 9 51" xfId="5198" xr:uid="{00000000-0005-0000-0000-00004B140000}"/>
    <cellStyle name="Normal 9 52" xfId="5199" xr:uid="{00000000-0005-0000-0000-00004C140000}"/>
    <cellStyle name="Normal 9 53" xfId="5200" xr:uid="{00000000-0005-0000-0000-00004D140000}"/>
    <cellStyle name="Normal 9 54" xfId="5201" xr:uid="{00000000-0005-0000-0000-00004E140000}"/>
    <cellStyle name="Normal 9 55" xfId="5202" xr:uid="{00000000-0005-0000-0000-00004F140000}"/>
    <cellStyle name="Normal 9 56" xfId="5203" xr:uid="{00000000-0005-0000-0000-000050140000}"/>
    <cellStyle name="Normal 9 57" xfId="5204" xr:uid="{00000000-0005-0000-0000-000051140000}"/>
    <cellStyle name="Normal 9 58" xfId="5205" xr:uid="{00000000-0005-0000-0000-000052140000}"/>
    <cellStyle name="Normal 9 59" xfId="5206" xr:uid="{00000000-0005-0000-0000-000053140000}"/>
    <cellStyle name="Normal 9 6" xfId="5207" xr:uid="{00000000-0005-0000-0000-000054140000}"/>
    <cellStyle name="Normal 9 60" xfId="5208" xr:uid="{00000000-0005-0000-0000-000055140000}"/>
    <cellStyle name="Normal 9 61" xfId="5209" xr:uid="{00000000-0005-0000-0000-000056140000}"/>
    <cellStyle name="Normal 9 62" xfId="5210" xr:uid="{00000000-0005-0000-0000-000057140000}"/>
    <cellStyle name="Normal 9 63" xfId="5211" xr:uid="{00000000-0005-0000-0000-000058140000}"/>
    <cellStyle name="Normal 9 64" xfId="5212" xr:uid="{00000000-0005-0000-0000-000059140000}"/>
    <cellStyle name="Normal 9 65" xfId="5213" xr:uid="{00000000-0005-0000-0000-00005A140000}"/>
    <cellStyle name="Normal 9 66" xfId="5214" xr:uid="{00000000-0005-0000-0000-00005B140000}"/>
    <cellStyle name="Normal 9 67" xfId="5215" xr:uid="{00000000-0005-0000-0000-00005C140000}"/>
    <cellStyle name="Normal 9 68" xfId="5216" xr:uid="{00000000-0005-0000-0000-00005D140000}"/>
    <cellStyle name="Normal 9 69" xfId="5217" xr:uid="{00000000-0005-0000-0000-00005E140000}"/>
    <cellStyle name="Normal 9 7" xfId="5218" xr:uid="{00000000-0005-0000-0000-00005F140000}"/>
    <cellStyle name="Normal 9 70" xfId="5219" xr:uid="{00000000-0005-0000-0000-000060140000}"/>
    <cellStyle name="Normal 9 71" xfId="5220" xr:uid="{00000000-0005-0000-0000-000061140000}"/>
    <cellStyle name="Normal 9 72" xfId="5221" xr:uid="{00000000-0005-0000-0000-000062140000}"/>
    <cellStyle name="Normal 9 73" xfId="5222" xr:uid="{00000000-0005-0000-0000-000063140000}"/>
    <cellStyle name="Normal 9 74" xfId="5223" xr:uid="{00000000-0005-0000-0000-000064140000}"/>
    <cellStyle name="Normal 9 75" xfId="5224" xr:uid="{00000000-0005-0000-0000-000065140000}"/>
    <cellStyle name="Normal 9 76" xfId="5225" xr:uid="{00000000-0005-0000-0000-000066140000}"/>
    <cellStyle name="Normal 9 77" xfId="5226" xr:uid="{00000000-0005-0000-0000-000067140000}"/>
    <cellStyle name="Normal 9 78" xfId="5227" xr:uid="{00000000-0005-0000-0000-000068140000}"/>
    <cellStyle name="Normal 9 79" xfId="5228" xr:uid="{00000000-0005-0000-0000-000069140000}"/>
    <cellStyle name="Normal 9 8" xfId="5229" xr:uid="{00000000-0005-0000-0000-00006A140000}"/>
    <cellStyle name="Normal 9 9" xfId="5230" xr:uid="{00000000-0005-0000-0000-00006B140000}"/>
    <cellStyle name="Normal_CEDULA DE REGISTRO AGUA POTABLE" xfId="1" xr:uid="{00000000-0005-0000-0000-00006C140000}"/>
    <cellStyle name="Normal_Formato" xfId="2" xr:uid="{00000000-0005-0000-0000-000070140000}"/>
    <cellStyle name="Normal_JGPERODR" xfId="3" xr:uid="{00000000-0005-0000-0000-000072140000}"/>
    <cellStyle name="Normal_La Parrilla" xfId="4" xr:uid="{00000000-0005-0000-0000-000073140000}"/>
    <cellStyle name="Normal_Santa Rita de Casia" xfId="5" xr:uid="{00000000-0005-0000-0000-000075140000}"/>
    <cellStyle name="Porcentaje 2" xfId="5232" xr:uid="{00000000-0005-0000-0000-000076140000}"/>
    <cellStyle name="Porcentual 2" xfId="5231" xr:uid="{00000000-0005-0000-0000-000077140000}"/>
  </cellStyles>
  <dxfs count="0"/>
  <tableStyles count="0" defaultTableStyle="TableStyleMedium9" defaultPivotStyle="PivotStyleLight16"/>
  <colors>
    <mruColors>
      <color rgb="FFA62C2C"/>
      <color rgb="FFBF5960"/>
      <color rgb="FFB7474F"/>
      <color rgb="FFA64047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456092</xdr:colOff>
      <xdr:row>4</xdr:row>
      <xdr:rowOff>142875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33ED95D-2E0E-41DB-A547-1E535B1794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28575"/>
          <a:ext cx="1037117" cy="923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456092</xdr:colOff>
      <xdr:row>4</xdr:row>
      <xdr:rowOff>142875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E677AA2-E09D-4267-AEE0-F691CE6773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28575"/>
          <a:ext cx="1037117" cy="923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2</xdr:col>
      <xdr:colOff>379133</xdr:colOff>
      <xdr:row>5</xdr:row>
      <xdr:rowOff>190500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57150"/>
          <a:ext cx="1379258" cy="12287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28575</xdr:rowOff>
    </xdr:from>
    <xdr:to>
      <xdr:col>2</xdr:col>
      <xdr:colOff>600075</xdr:colOff>
      <xdr:row>6</xdr:row>
      <xdr:rowOff>132934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" y="28575"/>
          <a:ext cx="1400175" cy="124735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Presupuestos%20pxp%202001\Alcantarillado\La%20Parrilla%20(Nombre%20de%20Dios%201&#170;%20etapa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Presupuestos%20pxp%202001\Agua%20Potable\La%20Parril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ESTUDIO Y PROYECTO"/>
      <sheetName val="INVERSION"/>
      <sheetName val="REGISTROOBRA"/>
      <sheetName val="San J. de la Parrilla (Secope)"/>
      <sheetName val="San J. de la Parrilla (contrat)"/>
      <sheetName val="Catálogo de Conceptos 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ESTUDIO Y PROYECTO"/>
      <sheetName val="INVERSION"/>
      <sheetName val="REGISTROOBRA"/>
      <sheetName val="San J. de la Parrilla (Secope)"/>
      <sheetName val="San J. de la Parrilla (contrat)"/>
      <sheetName val="Catálogo de Conceptos 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0EC7A-8772-4578-A957-87E1CDEEB062}">
  <sheetPr syncVertical="1" syncRef="A193" transitionEvaluation="1" transitionEntry="1"/>
  <dimension ref="A1:G679"/>
  <sheetViews>
    <sheetView showGridLines="0" tabSelected="1" view="pageBreakPreview" topLeftCell="A10" zoomScaleSheetLayoutView="100" workbookViewId="0">
      <pane ySplit="1" topLeftCell="A193" activePane="bottomLeft" state="frozen"/>
      <selection activeCell="A10" sqref="A10"/>
      <selection pane="bottomLeft" activeCell="C228" sqref="C228"/>
    </sheetView>
  </sheetViews>
  <sheetFormatPr baseColWidth="10" defaultColWidth="12" defaultRowHeight="12.75" x14ac:dyDescent="0.2"/>
  <cols>
    <col min="1" max="1" width="10.83203125" style="1" customWidth="1"/>
    <col min="2" max="2" width="42.83203125" style="1" customWidth="1"/>
    <col min="3" max="3" width="10.83203125" style="1" customWidth="1"/>
    <col min="4" max="4" width="14.83203125" style="267" customWidth="1"/>
    <col min="5" max="5" width="41" style="267" customWidth="1"/>
    <col min="6" max="6" width="13.6640625" style="267" customWidth="1"/>
    <col min="7" max="7" width="14.83203125" style="1" customWidth="1"/>
    <col min="8" max="16384" width="12" style="1"/>
  </cols>
  <sheetData>
    <row r="1" spans="1:7" s="4" customFormat="1" x14ac:dyDescent="0.2">
      <c r="A1" s="2"/>
      <c r="B1" s="87"/>
      <c r="C1" s="87"/>
      <c r="D1" s="88"/>
      <c r="E1" s="88"/>
      <c r="F1" s="88"/>
      <c r="G1" s="3"/>
    </row>
    <row r="2" spans="1:7" s="4" customFormat="1" ht="20.25" x14ac:dyDescent="0.3">
      <c r="A2" s="270" t="s">
        <v>1</v>
      </c>
      <c r="B2" s="271"/>
      <c r="C2" s="271"/>
      <c r="D2" s="271"/>
      <c r="E2" s="271"/>
      <c r="F2" s="271"/>
      <c r="G2" s="272"/>
    </row>
    <row r="3" spans="1:7" s="4" customFormat="1" ht="18" x14ac:dyDescent="0.25">
      <c r="A3" s="273" t="s">
        <v>12</v>
      </c>
      <c r="B3" s="274"/>
      <c r="C3" s="274"/>
      <c r="D3" s="274"/>
      <c r="E3" s="274"/>
      <c r="F3" s="274"/>
      <c r="G3" s="275"/>
    </row>
    <row r="4" spans="1:7" s="4" customFormat="1" x14ac:dyDescent="0.2">
      <c r="A4" s="89"/>
      <c r="B4" s="268"/>
      <c r="C4" s="268"/>
      <c r="D4" s="268"/>
      <c r="E4" s="268"/>
      <c r="F4" s="268"/>
      <c r="G4" s="269"/>
    </row>
    <row r="5" spans="1:7" s="4" customFormat="1" ht="13.5" x14ac:dyDescent="0.25">
      <c r="A5" s="90"/>
      <c r="B5" s="50"/>
      <c r="C5" s="49"/>
      <c r="D5" s="53"/>
      <c r="E5" s="53"/>
      <c r="F5" s="51"/>
      <c r="G5" s="52"/>
    </row>
    <row r="6" spans="1:7" s="143" customFormat="1" ht="21.95" customHeight="1" x14ac:dyDescent="0.15">
      <c r="A6" s="145" t="s">
        <v>28</v>
      </c>
      <c r="B6" s="279" t="s">
        <v>225</v>
      </c>
      <c r="C6" s="279"/>
      <c r="D6" s="279"/>
      <c r="E6" s="279"/>
      <c r="F6" s="279"/>
      <c r="G6" s="280"/>
    </row>
    <row r="7" spans="1:7" s="143" customFormat="1" ht="12" customHeight="1" x14ac:dyDescent="0.15">
      <c r="A7" s="140" t="s">
        <v>29</v>
      </c>
      <c r="B7" s="144" t="s">
        <v>77</v>
      </c>
      <c r="C7" s="141"/>
      <c r="D7" s="276"/>
      <c r="E7" s="276"/>
      <c r="F7" s="276"/>
      <c r="G7" s="277"/>
    </row>
    <row r="8" spans="1:7" s="143" customFormat="1" ht="12" customHeight="1" x14ac:dyDescent="0.15">
      <c r="A8" s="140" t="s">
        <v>30</v>
      </c>
      <c r="B8" s="144" t="s">
        <v>79</v>
      </c>
      <c r="C8" s="141"/>
      <c r="D8" s="144"/>
      <c r="E8" s="144"/>
      <c r="F8" s="142"/>
      <c r="G8" s="147"/>
    </row>
    <row r="9" spans="1:7" s="4" customFormat="1" ht="5.0999999999999996" customHeight="1" thickBot="1" x14ac:dyDescent="0.25">
      <c r="A9" s="91"/>
      <c r="B9" s="5"/>
      <c r="C9" s="5"/>
      <c r="D9" s="6"/>
      <c r="E9" s="6"/>
      <c r="F9" s="6"/>
      <c r="G9" s="7"/>
    </row>
    <row r="10" spans="1:7" s="8" customFormat="1" ht="24" customHeight="1" thickTop="1" thickBot="1" x14ac:dyDescent="0.3">
      <c r="A10" s="54" t="s">
        <v>4</v>
      </c>
      <c r="B10" s="55" t="s">
        <v>5</v>
      </c>
      <c r="C10" s="55" t="s">
        <v>6</v>
      </c>
      <c r="D10" s="56" t="s">
        <v>7</v>
      </c>
      <c r="E10" s="56" t="s">
        <v>228</v>
      </c>
      <c r="F10" s="56" t="s">
        <v>8</v>
      </c>
      <c r="G10" s="57" t="s">
        <v>9</v>
      </c>
    </row>
    <row r="11" spans="1:7" s="8" customFormat="1" ht="13.5" customHeight="1" thickTop="1" x14ac:dyDescent="0.25">
      <c r="A11" s="167"/>
      <c r="B11" s="168"/>
      <c r="C11" s="168"/>
      <c r="D11" s="169"/>
      <c r="E11" s="169"/>
      <c r="F11" s="169"/>
      <c r="G11" s="170"/>
    </row>
    <row r="12" spans="1:7" s="8" customFormat="1" ht="11.1" customHeight="1" x14ac:dyDescent="0.25">
      <c r="A12" s="202">
        <v>1</v>
      </c>
      <c r="B12" s="203" t="s">
        <v>80</v>
      </c>
      <c r="C12" s="159"/>
      <c r="D12" s="251"/>
      <c r="E12" s="251"/>
      <c r="F12" s="251"/>
      <c r="G12" s="171"/>
    </row>
    <row r="13" spans="1:7" s="8" customFormat="1" ht="11.1" customHeight="1" x14ac:dyDescent="0.25">
      <c r="A13" s="195"/>
      <c r="B13" s="201" t="s">
        <v>108</v>
      </c>
      <c r="C13" s="159"/>
      <c r="D13" s="251"/>
      <c r="E13" s="251"/>
      <c r="F13" s="251"/>
      <c r="G13" s="171"/>
    </row>
    <row r="14" spans="1:7" s="8" customFormat="1" ht="11.1" customHeight="1" x14ac:dyDescent="0.25">
      <c r="A14" s="196" t="s">
        <v>81</v>
      </c>
      <c r="B14" s="158" t="s">
        <v>82</v>
      </c>
      <c r="C14" s="197" t="s">
        <v>73</v>
      </c>
      <c r="D14" s="251">
        <v>728.24</v>
      </c>
      <c r="E14" s="251"/>
      <c r="F14" s="251"/>
      <c r="G14" s="171">
        <f>ROUND(D14*F14,2)</f>
        <v>0</v>
      </c>
    </row>
    <row r="15" spans="1:7" s="153" customFormat="1" ht="13.5" customHeight="1" x14ac:dyDescent="0.25">
      <c r="A15" s="182"/>
      <c r="B15" s="185"/>
      <c r="C15" s="186"/>
      <c r="D15" s="252"/>
      <c r="E15" s="252"/>
      <c r="F15" s="252"/>
      <c r="G15" s="188"/>
    </row>
    <row r="16" spans="1:7" s="8" customFormat="1" ht="77.099999999999994" customHeight="1" x14ac:dyDescent="0.25">
      <c r="A16" s="196" t="s">
        <v>84</v>
      </c>
      <c r="B16" s="158" t="s">
        <v>83</v>
      </c>
      <c r="C16" s="186"/>
      <c r="D16" s="252"/>
      <c r="E16" s="252"/>
      <c r="F16" s="252"/>
      <c r="G16" s="188"/>
    </row>
    <row r="17" spans="1:7" s="155" customFormat="1" ht="11.1" customHeight="1" x14ac:dyDescent="0.25">
      <c r="A17" s="196" t="s">
        <v>85</v>
      </c>
      <c r="B17" s="158" t="s">
        <v>86</v>
      </c>
      <c r="C17" s="197" t="s">
        <v>74</v>
      </c>
      <c r="D17" s="251">
        <v>349.56</v>
      </c>
      <c r="E17" s="251"/>
      <c r="F17" s="251"/>
      <c r="G17" s="171">
        <f>ROUND(D17*F17,2)</f>
        <v>0</v>
      </c>
    </row>
    <row r="18" spans="1:7" s="8" customFormat="1" ht="13.5" customHeight="1" x14ac:dyDescent="0.25">
      <c r="A18" s="172"/>
      <c r="B18" s="158"/>
      <c r="C18" s="186"/>
      <c r="D18" s="252"/>
      <c r="E18" s="252"/>
      <c r="F18" s="252"/>
      <c r="G18" s="188"/>
    </row>
    <row r="19" spans="1:7" s="155" customFormat="1" ht="21.95" customHeight="1" x14ac:dyDescent="0.25">
      <c r="A19" s="196" t="s">
        <v>87</v>
      </c>
      <c r="B19" s="158" t="s">
        <v>88</v>
      </c>
      <c r="C19" s="186"/>
      <c r="D19" s="252"/>
      <c r="E19" s="252"/>
      <c r="F19" s="252"/>
      <c r="G19" s="188"/>
    </row>
    <row r="20" spans="1:7" s="8" customFormat="1" ht="11.1" customHeight="1" x14ac:dyDescent="0.25">
      <c r="A20" s="196" t="s">
        <v>89</v>
      </c>
      <c r="B20" s="158" t="s">
        <v>90</v>
      </c>
      <c r="C20" s="197" t="s">
        <v>74</v>
      </c>
      <c r="D20" s="251">
        <v>87.39</v>
      </c>
      <c r="E20" s="251"/>
      <c r="F20" s="251"/>
      <c r="G20" s="171">
        <f t="shared" ref="G20:G32" si="0">ROUND(D20*F20,2)</f>
        <v>0</v>
      </c>
    </row>
    <row r="21" spans="1:7" s="155" customFormat="1" ht="13.5" customHeight="1" x14ac:dyDescent="0.25">
      <c r="A21" s="182"/>
      <c r="B21" s="173"/>
      <c r="C21" s="186"/>
      <c r="D21" s="252"/>
      <c r="E21" s="252"/>
      <c r="F21" s="252"/>
      <c r="G21" s="171"/>
    </row>
    <row r="22" spans="1:7" s="8" customFormat="1" ht="54.95" customHeight="1" x14ac:dyDescent="0.25">
      <c r="A22" s="196" t="s">
        <v>91</v>
      </c>
      <c r="B22" s="158" t="s">
        <v>92</v>
      </c>
      <c r="C22" s="186"/>
      <c r="D22" s="252"/>
      <c r="E22" s="252"/>
      <c r="F22" s="252"/>
      <c r="G22" s="171"/>
    </row>
    <row r="23" spans="1:7" s="155" customFormat="1" ht="11.1" customHeight="1" x14ac:dyDescent="0.25">
      <c r="A23" s="196" t="s">
        <v>93</v>
      </c>
      <c r="B23" s="158" t="s">
        <v>94</v>
      </c>
      <c r="C23" s="197" t="s">
        <v>74</v>
      </c>
      <c r="D23" s="251">
        <v>72.819999999999993</v>
      </c>
      <c r="E23" s="251"/>
      <c r="F23" s="251"/>
      <c r="G23" s="171">
        <f t="shared" si="0"/>
        <v>0</v>
      </c>
    </row>
    <row r="24" spans="1:7" s="8" customFormat="1" ht="13.5" customHeight="1" x14ac:dyDescent="0.25">
      <c r="A24" s="172"/>
      <c r="B24" s="158"/>
      <c r="C24" s="186"/>
      <c r="D24" s="252"/>
      <c r="E24" s="252"/>
      <c r="F24" s="252"/>
      <c r="G24" s="171"/>
    </row>
    <row r="25" spans="1:7" s="8" customFormat="1" ht="11.1" customHeight="1" x14ac:dyDescent="0.25">
      <c r="A25" s="196" t="s">
        <v>95</v>
      </c>
      <c r="B25" s="158" t="s">
        <v>96</v>
      </c>
      <c r="C25" s="186"/>
      <c r="D25" s="252"/>
      <c r="E25" s="252"/>
      <c r="F25" s="252"/>
      <c r="G25" s="171"/>
    </row>
    <row r="26" spans="1:7" s="8" customFormat="1" ht="21.95" customHeight="1" x14ac:dyDescent="0.25">
      <c r="A26" s="196" t="s">
        <v>97</v>
      </c>
      <c r="B26" s="158" t="s">
        <v>98</v>
      </c>
      <c r="C26" s="197" t="s">
        <v>74</v>
      </c>
      <c r="D26" s="251">
        <v>364.12</v>
      </c>
      <c r="E26" s="251"/>
      <c r="F26" s="251"/>
      <c r="G26" s="171">
        <f t="shared" si="0"/>
        <v>0</v>
      </c>
    </row>
    <row r="27" spans="1:7" s="8" customFormat="1" ht="13.5" customHeight="1" x14ac:dyDescent="0.25">
      <c r="A27" s="182"/>
      <c r="B27" s="185"/>
      <c r="C27" s="186"/>
      <c r="D27" s="252"/>
      <c r="E27" s="252"/>
      <c r="F27" s="252"/>
      <c r="G27" s="171"/>
    </row>
    <row r="28" spans="1:7" s="8" customFormat="1" ht="21.95" customHeight="1" x14ac:dyDescent="0.25">
      <c r="A28" s="196" t="s">
        <v>99</v>
      </c>
      <c r="B28" s="158" t="s">
        <v>100</v>
      </c>
      <c r="C28" s="186"/>
      <c r="D28" s="252"/>
      <c r="E28" s="252"/>
      <c r="F28" s="252"/>
      <c r="G28" s="171"/>
    </row>
    <row r="29" spans="1:7" s="8" customFormat="1" ht="11.1" customHeight="1" x14ac:dyDescent="0.25">
      <c r="A29" s="196" t="s">
        <v>101</v>
      </c>
      <c r="B29" s="158" t="s">
        <v>102</v>
      </c>
      <c r="C29" s="197" t="s">
        <v>75</v>
      </c>
      <c r="D29" s="251">
        <v>1213.74</v>
      </c>
      <c r="E29" s="251"/>
      <c r="F29" s="251"/>
      <c r="G29" s="171">
        <f t="shared" si="0"/>
        <v>0</v>
      </c>
    </row>
    <row r="30" spans="1:7" s="8" customFormat="1" ht="13.5" customHeight="1" x14ac:dyDescent="0.25">
      <c r="A30" s="157"/>
      <c r="B30" s="174"/>
      <c r="C30" s="186"/>
      <c r="D30" s="252"/>
      <c r="E30" s="252"/>
      <c r="F30" s="253"/>
      <c r="G30" s="171"/>
    </row>
    <row r="31" spans="1:7" s="8" customFormat="1" ht="77.099999999999994" customHeight="1" x14ac:dyDescent="0.25">
      <c r="A31" s="196" t="s">
        <v>103</v>
      </c>
      <c r="B31" s="158" t="s">
        <v>104</v>
      </c>
      <c r="C31" s="186"/>
      <c r="D31" s="252"/>
      <c r="E31" s="252"/>
      <c r="F31" s="252"/>
      <c r="G31" s="171"/>
    </row>
    <row r="32" spans="1:7" s="8" customFormat="1" ht="11.1" customHeight="1" x14ac:dyDescent="0.25">
      <c r="A32" s="196" t="s">
        <v>105</v>
      </c>
      <c r="B32" s="158" t="s">
        <v>106</v>
      </c>
      <c r="C32" s="197" t="s">
        <v>107</v>
      </c>
      <c r="D32" s="251">
        <v>3</v>
      </c>
      <c r="E32" s="251"/>
      <c r="F32" s="251"/>
      <c r="G32" s="171">
        <f t="shared" si="0"/>
        <v>0</v>
      </c>
    </row>
    <row r="33" spans="1:7" s="8" customFormat="1" ht="13.5" customHeight="1" x14ac:dyDescent="0.25">
      <c r="A33" s="182"/>
      <c r="B33" s="185"/>
      <c r="C33" s="186"/>
      <c r="D33" s="252"/>
      <c r="E33" s="252"/>
      <c r="F33" s="252"/>
      <c r="G33" s="188"/>
    </row>
    <row r="34" spans="1:7" s="8" customFormat="1" ht="11.1" customHeight="1" x14ac:dyDescent="0.25">
      <c r="A34" s="182"/>
      <c r="B34" s="198"/>
      <c r="C34" s="186"/>
      <c r="D34" s="252"/>
      <c r="E34" s="252"/>
      <c r="F34" s="254" t="s">
        <v>108</v>
      </c>
      <c r="G34" s="200">
        <f>SUM(G12:G33)</f>
        <v>0</v>
      </c>
    </row>
    <row r="35" spans="1:7" s="8" customFormat="1" ht="13.5" customHeight="1" x14ac:dyDescent="0.25">
      <c r="A35" s="182"/>
      <c r="B35" s="198"/>
      <c r="C35" s="186"/>
      <c r="D35" s="252"/>
      <c r="E35" s="252"/>
      <c r="F35" s="252"/>
      <c r="G35" s="188"/>
    </row>
    <row r="36" spans="1:7" s="8" customFormat="1" ht="13.5" customHeight="1" x14ac:dyDescent="0.25">
      <c r="A36" s="182"/>
      <c r="B36" s="198"/>
      <c r="C36" s="186"/>
      <c r="D36" s="252"/>
      <c r="E36" s="252"/>
      <c r="F36" s="252"/>
      <c r="G36" s="188"/>
    </row>
    <row r="37" spans="1:7" s="8" customFormat="1" ht="11.1" customHeight="1" x14ac:dyDescent="0.25">
      <c r="A37" s="182"/>
      <c r="B37" s="201" t="s">
        <v>109</v>
      </c>
      <c r="C37" s="186"/>
      <c r="D37" s="252"/>
      <c r="E37" s="252"/>
      <c r="F37" s="252"/>
      <c r="G37" s="188"/>
    </row>
    <row r="38" spans="1:7" s="8" customFormat="1" ht="21.95" customHeight="1" x14ac:dyDescent="0.25">
      <c r="A38" s="196" t="s">
        <v>110</v>
      </c>
      <c r="B38" s="158" t="s">
        <v>193</v>
      </c>
      <c r="C38" s="186"/>
      <c r="D38" s="252"/>
      <c r="E38" s="252"/>
      <c r="F38" s="252"/>
      <c r="G38" s="188"/>
    </row>
    <row r="39" spans="1:7" s="8" customFormat="1" ht="11.1" customHeight="1" x14ac:dyDescent="0.25">
      <c r="A39" s="196" t="s">
        <v>111</v>
      </c>
      <c r="B39" s="158" t="s">
        <v>112</v>
      </c>
      <c r="C39" s="197" t="s">
        <v>75</v>
      </c>
      <c r="D39" s="251">
        <v>1213.74</v>
      </c>
      <c r="E39" s="251"/>
      <c r="F39" s="251"/>
      <c r="G39" s="171">
        <f>ROUND(D39*F39,2)</f>
        <v>0</v>
      </c>
    </row>
    <row r="40" spans="1:7" s="8" customFormat="1" ht="13.5" customHeight="1" x14ac:dyDescent="0.25">
      <c r="A40" s="182"/>
      <c r="B40" s="198"/>
      <c r="C40" s="186"/>
      <c r="D40" s="252"/>
      <c r="E40" s="252"/>
      <c r="F40" s="252"/>
      <c r="G40" s="188"/>
    </row>
    <row r="41" spans="1:7" s="8" customFormat="1" ht="11.1" customHeight="1" x14ac:dyDescent="0.25">
      <c r="A41" s="182"/>
      <c r="B41" s="198"/>
      <c r="C41" s="186"/>
      <c r="D41" s="252"/>
      <c r="E41" s="252"/>
      <c r="F41" s="254" t="s">
        <v>109</v>
      </c>
      <c r="G41" s="200">
        <f>SUM(G37:G40)</f>
        <v>0</v>
      </c>
    </row>
    <row r="42" spans="1:7" s="8" customFormat="1" ht="11.1" customHeight="1" x14ac:dyDescent="0.25">
      <c r="A42" s="202">
        <v>2</v>
      </c>
      <c r="B42" s="203" t="s">
        <v>113</v>
      </c>
      <c r="C42" s="159"/>
      <c r="D42" s="251"/>
      <c r="E42" s="251"/>
      <c r="F42" s="251"/>
      <c r="G42" s="171"/>
    </row>
    <row r="43" spans="1:7" s="8" customFormat="1" ht="11.1" customHeight="1" x14ac:dyDescent="0.25">
      <c r="A43" s="202"/>
      <c r="B43" s="201" t="s">
        <v>114</v>
      </c>
      <c r="C43" s="159"/>
      <c r="D43" s="251"/>
      <c r="E43" s="251"/>
      <c r="F43" s="251"/>
      <c r="G43" s="171"/>
    </row>
    <row r="44" spans="1:7" s="8" customFormat="1" ht="11.1" customHeight="1" x14ac:dyDescent="0.25">
      <c r="A44" s="195"/>
      <c r="B44" s="201" t="s">
        <v>108</v>
      </c>
      <c r="C44" s="159"/>
      <c r="D44" s="251"/>
      <c r="E44" s="251"/>
      <c r="F44" s="251"/>
      <c r="G44" s="171"/>
    </row>
    <row r="45" spans="1:7" s="8" customFormat="1" ht="11.1" customHeight="1" x14ac:dyDescent="0.25">
      <c r="A45" s="196" t="s">
        <v>81</v>
      </c>
      <c r="B45" s="158" t="s">
        <v>82</v>
      </c>
      <c r="C45" s="197" t="s">
        <v>73</v>
      </c>
      <c r="D45" s="251">
        <v>81</v>
      </c>
      <c r="E45" s="251"/>
      <c r="F45" s="251"/>
      <c r="G45" s="171">
        <f t="shared" ref="G45:G54" si="1">ROUND(D45*F45,2)</f>
        <v>0</v>
      </c>
    </row>
    <row r="46" spans="1:7" s="8" customFormat="1" ht="13.5" customHeight="1" x14ac:dyDescent="0.25">
      <c r="A46" s="182"/>
      <c r="B46" s="185"/>
      <c r="C46" s="186"/>
      <c r="D46" s="252"/>
      <c r="E46" s="252"/>
      <c r="F46" s="252"/>
      <c r="G46" s="171"/>
    </row>
    <row r="47" spans="1:7" s="8" customFormat="1" ht="66" customHeight="1" x14ac:dyDescent="0.25">
      <c r="A47" s="196" t="s">
        <v>115</v>
      </c>
      <c r="B47" s="158" t="s">
        <v>116</v>
      </c>
      <c r="C47" s="186"/>
      <c r="D47" s="252"/>
      <c r="E47" s="252"/>
      <c r="F47" s="252"/>
      <c r="G47" s="171"/>
    </row>
    <row r="48" spans="1:7" s="8" customFormat="1" ht="11.1" customHeight="1" x14ac:dyDescent="0.25">
      <c r="A48" s="196" t="s">
        <v>117</v>
      </c>
      <c r="B48" s="158" t="s">
        <v>90</v>
      </c>
      <c r="C48" s="197" t="s">
        <v>74</v>
      </c>
      <c r="D48" s="251">
        <v>0.9</v>
      </c>
      <c r="E48" s="251"/>
      <c r="F48" s="251"/>
      <c r="G48" s="171">
        <f t="shared" si="1"/>
        <v>0</v>
      </c>
    </row>
    <row r="49" spans="1:7" s="8" customFormat="1" ht="13.5" customHeight="1" x14ac:dyDescent="0.25">
      <c r="A49" s="182"/>
      <c r="B49" s="198"/>
      <c r="C49" s="186"/>
      <c r="D49" s="252"/>
      <c r="E49" s="252"/>
      <c r="F49" s="252"/>
      <c r="G49" s="171"/>
    </row>
    <row r="50" spans="1:7" s="8" customFormat="1" ht="11.1" customHeight="1" x14ac:dyDescent="0.25">
      <c r="A50" s="196" t="s">
        <v>118</v>
      </c>
      <c r="B50" s="158" t="s">
        <v>119</v>
      </c>
      <c r="C50" s="186"/>
      <c r="D50" s="252"/>
      <c r="E50" s="252"/>
      <c r="F50" s="252"/>
      <c r="G50" s="171"/>
    </row>
    <row r="51" spans="1:7" s="8" customFormat="1" ht="33" customHeight="1" x14ac:dyDescent="0.25">
      <c r="A51" s="196" t="s">
        <v>120</v>
      </c>
      <c r="B51" s="158" t="s">
        <v>121</v>
      </c>
      <c r="C51" s="197" t="s">
        <v>74</v>
      </c>
      <c r="D51" s="251">
        <v>117</v>
      </c>
      <c r="E51" s="251"/>
      <c r="F51" s="251"/>
      <c r="G51" s="171">
        <f t="shared" si="1"/>
        <v>0</v>
      </c>
    </row>
    <row r="52" spans="1:7" s="8" customFormat="1" ht="13.5" customHeight="1" x14ac:dyDescent="0.25">
      <c r="A52" s="182"/>
      <c r="B52" s="198"/>
      <c r="C52" s="186"/>
      <c r="D52" s="252"/>
      <c r="E52" s="252"/>
      <c r="F52" s="252"/>
      <c r="G52" s="171"/>
    </row>
    <row r="53" spans="1:7" s="8" customFormat="1" ht="21.95" customHeight="1" x14ac:dyDescent="0.25">
      <c r="A53" s="196" t="s">
        <v>122</v>
      </c>
      <c r="B53" s="158" t="s">
        <v>123</v>
      </c>
      <c r="C53" s="186"/>
      <c r="D53" s="252"/>
      <c r="E53" s="252"/>
      <c r="F53" s="252"/>
      <c r="G53" s="171"/>
    </row>
    <row r="54" spans="1:7" s="8" customFormat="1" ht="11.1" customHeight="1" x14ac:dyDescent="0.25">
      <c r="A54" s="196" t="s">
        <v>124</v>
      </c>
      <c r="B54" s="158" t="s">
        <v>125</v>
      </c>
      <c r="C54" s="197" t="s">
        <v>74</v>
      </c>
      <c r="D54" s="251">
        <v>7.2</v>
      </c>
      <c r="E54" s="251"/>
      <c r="F54" s="251"/>
      <c r="G54" s="171">
        <f t="shared" si="1"/>
        <v>0</v>
      </c>
    </row>
    <row r="55" spans="1:7" s="8" customFormat="1" ht="13.5" customHeight="1" x14ac:dyDescent="0.25">
      <c r="A55" s="182"/>
      <c r="B55" s="198"/>
      <c r="C55" s="186"/>
      <c r="D55" s="252"/>
      <c r="E55" s="252"/>
      <c r="F55" s="252"/>
      <c r="G55" s="188"/>
    </row>
    <row r="56" spans="1:7" s="8" customFormat="1" ht="11.1" customHeight="1" x14ac:dyDescent="0.25">
      <c r="A56" s="182"/>
      <c r="B56" s="198"/>
      <c r="C56" s="186"/>
      <c r="D56" s="252"/>
      <c r="E56" s="252"/>
      <c r="F56" s="254" t="s">
        <v>108</v>
      </c>
      <c r="G56" s="200">
        <f>SUM(G45:G55)</f>
        <v>0</v>
      </c>
    </row>
    <row r="57" spans="1:7" s="8" customFormat="1" ht="11.1" customHeight="1" x14ac:dyDescent="0.25">
      <c r="A57" s="182"/>
      <c r="B57" s="201" t="s">
        <v>109</v>
      </c>
      <c r="C57" s="186"/>
      <c r="D57" s="252"/>
      <c r="E57" s="252"/>
      <c r="F57" s="252"/>
      <c r="G57" s="188"/>
    </row>
    <row r="58" spans="1:7" s="8" customFormat="1" ht="11.1" customHeight="1" x14ac:dyDescent="0.25">
      <c r="A58" s="196" t="s">
        <v>126</v>
      </c>
      <c r="B58" s="158" t="s">
        <v>127</v>
      </c>
      <c r="C58" s="197" t="s">
        <v>128</v>
      </c>
      <c r="D58" s="251">
        <v>100.08</v>
      </c>
      <c r="E58" s="251"/>
      <c r="F58" s="251"/>
      <c r="G58" s="171">
        <f t="shared" ref="G58:G64" si="2">ROUND(D58*F58,2)</f>
        <v>0</v>
      </c>
    </row>
    <row r="59" spans="1:7" s="8" customFormat="1" ht="13.5" customHeight="1" x14ac:dyDescent="0.25">
      <c r="A59" s="182"/>
      <c r="B59" s="198"/>
      <c r="C59" s="186"/>
      <c r="D59" s="252"/>
      <c r="E59" s="252"/>
      <c r="F59" s="252"/>
      <c r="G59" s="171"/>
    </row>
    <row r="60" spans="1:7" s="8" customFormat="1" ht="21.95" customHeight="1" x14ac:dyDescent="0.25">
      <c r="A60" s="196" t="s">
        <v>129</v>
      </c>
      <c r="B60" s="158" t="s">
        <v>130</v>
      </c>
      <c r="C60" s="186"/>
      <c r="D60" s="252"/>
      <c r="E60" s="252"/>
      <c r="F60" s="252"/>
      <c r="G60" s="171"/>
    </row>
    <row r="61" spans="1:7" s="8" customFormat="1" ht="21.95" customHeight="1" x14ac:dyDescent="0.25">
      <c r="A61" s="196" t="s">
        <v>131</v>
      </c>
      <c r="B61" s="158" t="s">
        <v>132</v>
      </c>
      <c r="C61" s="197" t="s">
        <v>73</v>
      </c>
      <c r="D61" s="251">
        <v>72</v>
      </c>
      <c r="E61" s="251"/>
      <c r="F61" s="251"/>
      <c r="G61" s="171">
        <f t="shared" si="2"/>
        <v>0</v>
      </c>
    </row>
    <row r="62" spans="1:7" s="8" customFormat="1" ht="13.5" customHeight="1" x14ac:dyDescent="0.25">
      <c r="A62" s="182"/>
      <c r="B62" s="198"/>
      <c r="C62" s="186"/>
      <c r="D62" s="252"/>
      <c r="E62" s="252"/>
      <c r="F62" s="252"/>
      <c r="G62" s="171"/>
    </row>
    <row r="63" spans="1:7" s="8" customFormat="1" ht="44.1" customHeight="1" x14ac:dyDescent="0.25">
      <c r="A63" s="196" t="s">
        <v>133</v>
      </c>
      <c r="B63" s="158" t="s">
        <v>134</v>
      </c>
      <c r="C63" s="186"/>
      <c r="D63" s="252"/>
      <c r="E63" s="252"/>
      <c r="F63" s="252"/>
      <c r="G63" s="171"/>
    </row>
    <row r="64" spans="1:7" s="8" customFormat="1" ht="13.5" customHeight="1" x14ac:dyDescent="0.25">
      <c r="A64" s="196" t="s">
        <v>135</v>
      </c>
      <c r="B64" s="158" t="s">
        <v>136</v>
      </c>
      <c r="C64" s="197" t="s">
        <v>73</v>
      </c>
      <c r="D64" s="251">
        <v>1.2</v>
      </c>
      <c r="E64" s="251"/>
      <c r="F64" s="251"/>
      <c r="G64" s="171">
        <f t="shared" si="2"/>
        <v>0</v>
      </c>
    </row>
    <row r="65" spans="1:7" s="8" customFormat="1" ht="13.5" customHeight="1" x14ac:dyDescent="0.25">
      <c r="A65" s="182"/>
      <c r="B65" s="198"/>
      <c r="C65" s="186"/>
      <c r="D65" s="252"/>
      <c r="E65" s="252"/>
      <c r="F65" s="252"/>
      <c r="G65" s="188"/>
    </row>
    <row r="66" spans="1:7" s="8" customFormat="1" ht="13.5" customHeight="1" x14ac:dyDescent="0.25">
      <c r="A66" s="182"/>
      <c r="B66" s="198"/>
      <c r="C66" s="186"/>
      <c r="D66" s="252"/>
      <c r="E66" s="252"/>
      <c r="F66" s="252"/>
      <c r="G66" s="188"/>
    </row>
    <row r="67" spans="1:7" s="8" customFormat="1" ht="54" x14ac:dyDescent="0.25">
      <c r="A67" s="196" t="s">
        <v>101</v>
      </c>
      <c r="B67" s="158" t="s">
        <v>139</v>
      </c>
      <c r="C67" s="186"/>
      <c r="D67" s="252"/>
      <c r="E67" s="252"/>
      <c r="F67" s="252"/>
      <c r="G67" s="188"/>
    </row>
    <row r="68" spans="1:7" s="8" customFormat="1" ht="27" x14ac:dyDescent="0.25">
      <c r="A68" s="196" t="s">
        <v>138</v>
      </c>
      <c r="B68" s="158" t="s">
        <v>137</v>
      </c>
      <c r="C68" s="197" t="s">
        <v>140</v>
      </c>
      <c r="D68" s="251">
        <v>2</v>
      </c>
      <c r="E68" s="251"/>
      <c r="F68" s="251"/>
      <c r="G68" s="171">
        <f>ROUND(D68*F68,2)</f>
        <v>0</v>
      </c>
    </row>
    <row r="69" spans="1:7" s="8" customFormat="1" ht="13.5" customHeight="1" x14ac:dyDescent="0.25">
      <c r="A69" s="182"/>
      <c r="B69" s="198"/>
      <c r="C69" s="186"/>
      <c r="D69" s="252"/>
      <c r="E69" s="252"/>
      <c r="F69" s="252"/>
      <c r="G69" s="188"/>
    </row>
    <row r="70" spans="1:7" s="8" customFormat="1" ht="11.1" customHeight="1" x14ac:dyDescent="0.25">
      <c r="A70" s="182"/>
      <c r="B70" s="198"/>
      <c r="C70" s="186"/>
      <c r="D70" s="252"/>
      <c r="E70" s="252"/>
      <c r="F70" s="254" t="s">
        <v>109</v>
      </c>
      <c r="G70" s="200">
        <f>SUM(G58:G69)</f>
        <v>0</v>
      </c>
    </row>
    <row r="71" spans="1:7" s="8" customFormat="1" ht="11.1" customHeight="1" x14ac:dyDescent="0.25">
      <c r="A71" s="182"/>
      <c r="B71" s="201" t="s">
        <v>141</v>
      </c>
      <c r="C71" s="186"/>
      <c r="D71" s="252"/>
      <c r="E71" s="252"/>
      <c r="F71" s="252"/>
      <c r="G71" s="188"/>
    </row>
    <row r="72" spans="1:7" s="8" customFormat="1" ht="11.1" customHeight="1" x14ac:dyDescent="0.25">
      <c r="A72" s="182"/>
      <c r="B72" s="201" t="s">
        <v>108</v>
      </c>
      <c r="C72" s="186"/>
      <c r="D72" s="252"/>
      <c r="E72" s="252"/>
      <c r="F72" s="252"/>
      <c r="G72" s="188"/>
    </row>
    <row r="73" spans="1:7" s="8" customFormat="1" ht="54" x14ac:dyDescent="0.25">
      <c r="A73" s="196" t="s">
        <v>142</v>
      </c>
      <c r="B73" s="158" t="s">
        <v>143</v>
      </c>
      <c r="C73" s="186"/>
      <c r="D73" s="252"/>
      <c r="E73" s="252"/>
      <c r="F73" s="252"/>
      <c r="G73" s="188"/>
    </row>
    <row r="74" spans="1:7" s="8" customFormat="1" ht="11.1" customHeight="1" x14ac:dyDescent="0.25">
      <c r="A74" s="196" t="s">
        <v>144</v>
      </c>
      <c r="B74" s="158" t="s">
        <v>145</v>
      </c>
      <c r="C74" s="197" t="s">
        <v>140</v>
      </c>
      <c r="D74" s="251">
        <v>2</v>
      </c>
      <c r="E74" s="251"/>
      <c r="F74" s="251"/>
      <c r="G74" s="171">
        <f t="shared" ref="G74:G77" si="3">ROUND(D74*F74,2)</f>
        <v>0</v>
      </c>
    </row>
    <row r="75" spans="1:7" s="8" customFormat="1" ht="13.5" customHeight="1" x14ac:dyDescent="0.25">
      <c r="A75" s="182"/>
      <c r="B75" s="198"/>
      <c r="C75" s="186"/>
      <c r="D75" s="252"/>
      <c r="E75" s="252"/>
      <c r="F75" s="252"/>
      <c r="G75" s="171"/>
    </row>
    <row r="76" spans="1:7" s="8" customFormat="1" ht="77.099999999999994" customHeight="1" x14ac:dyDescent="0.25">
      <c r="A76" s="196" t="s">
        <v>103</v>
      </c>
      <c r="B76" s="158" t="s">
        <v>104</v>
      </c>
      <c r="C76" s="186"/>
      <c r="D76" s="252"/>
      <c r="E76" s="252"/>
      <c r="F76" s="252"/>
      <c r="G76" s="171"/>
    </row>
    <row r="77" spans="1:7" s="8" customFormat="1" ht="11.1" customHeight="1" x14ac:dyDescent="0.25">
      <c r="A77" s="196" t="s">
        <v>105</v>
      </c>
      <c r="B77" s="158" t="s">
        <v>106</v>
      </c>
      <c r="C77" s="197" t="s">
        <v>107</v>
      </c>
      <c r="D77" s="251">
        <v>3</v>
      </c>
      <c r="E77" s="251"/>
      <c r="F77" s="251"/>
      <c r="G77" s="171">
        <f t="shared" si="3"/>
        <v>0</v>
      </c>
    </row>
    <row r="78" spans="1:7" s="8" customFormat="1" ht="13.5" customHeight="1" x14ac:dyDescent="0.25">
      <c r="A78" s="182"/>
      <c r="B78" s="198"/>
      <c r="C78" s="186"/>
      <c r="D78" s="252"/>
      <c r="E78" s="252"/>
      <c r="F78" s="252"/>
      <c r="G78" s="188"/>
    </row>
    <row r="79" spans="1:7" s="8" customFormat="1" ht="11.1" customHeight="1" x14ac:dyDescent="0.25">
      <c r="A79" s="182"/>
      <c r="B79" s="198"/>
      <c r="C79" s="186"/>
      <c r="D79" s="252"/>
      <c r="E79" s="252"/>
      <c r="F79" s="254" t="s">
        <v>108</v>
      </c>
      <c r="G79" s="200">
        <f>SUM(G73:G78)</f>
        <v>0</v>
      </c>
    </row>
    <row r="80" spans="1:7" s="8" customFormat="1" ht="11.1" customHeight="1" x14ac:dyDescent="0.25">
      <c r="A80" s="182"/>
      <c r="B80" s="201" t="s">
        <v>109</v>
      </c>
      <c r="C80" s="186"/>
      <c r="D80" s="252"/>
      <c r="E80" s="252"/>
      <c r="F80" s="252"/>
      <c r="G80" s="188"/>
    </row>
    <row r="81" spans="1:7" s="8" customFormat="1" ht="21.95" customHeight="1" x14ac:dyDescent="0.25">
      <c r="A81" s="196" t="s">
        <v>146</v>
      </c>
      <c r="B81" s="158" t="s">
        <v>147</v>
      </c>
      <c r="C81" s="186"/>
      <c r="D81" s="252"/>
      <c r="E81" s="252"/>
      <c r="F81" s="252"/>
      <c r="G81" s="188"/>
    </row>
    <row r="82" spans="1:7" s="8" customFormat="1" ht="11.1" customHeight="1" x14ac:dyDescent="0.25">
      <c r="A82" s="196" t="s">
        <v>148</v>
      </c>
      <c r="B82" s="158" t="s">
        <v>149</v>
      </c>
      <c r="C82" s="197" t="s">
        <v>140</v>
      </c>
      <c r="D82" s="251">
        <v>2</v>
      </c>
      <c r="E82" s="251"/>
      <c r="F82" s="251"/>
      <c r="G82" s="171">
        <f t="shared" ref="G82:G96" si="4">ROUND(D82*F82,2)</f>
        <v>0</v>
      </c>
    </row>
    <row r="83" spans="1:7" s="8" customFormat="1" ht="13.5" customHeight="1" x14ac:dyDescent="0.25">
      <c r="A83" s="182"/>
      <c r="B83" s="198"/>
      <c r="C83" s="186"/>
      <c r="D83" s="252"/>
      <c r="E83" s="252"/>
      <c r="F83" s="252"/>
      <c r="G83" s="171"/>
    </row>
    <row r="84" spans="1:7" s="8" customFormat="1" ht="11.1" customHeight="1" x14ac:dyDescent="0.25">
      <c r="A84" s="196" t="s">
        <v>150</v>
      </c>
      <c r="B84" s="158" t="s">
        <v>153</v>
      </c>
      <c r="C84" s="186"/>
      <c r="D84" s="252"/>
      <c r="E84" s="252"/>
      <c r="F84" s="252"/>
      <c r="G84" s="171"/>
    </row>
    <row r="85" spans="1:7" s="8" customFormat="1" ht="11.1" customHeight="1" x14ac:dyDescent="0.25">
      <c r="A85" s="196" t="s">
        <v>151</v>
      </c>
      <c r="B85" s="158" t="s">
        <v>152</v>
      </c>
      <c r="C85" s="197" t="s">
        <v>140</v>
      </c>
      <c r="D85" s="251">
        <v>1</v>
      </c>
      <c r="E85" s="251"/>
      <c r="F85" s="251"/>
      <c r="G85" s="171">
        <f t="shared" si="4"/>
        <v>0</v>
      </c>
    </row>
    <row r="86" spans="1:7" s="8" customFormat="1" ht="13.5" customHeight="1" x14ac:dyDescent="0.25">
      <c r="A86" s="182"/>
      <c r="B86" s="198"/>
      <c r="C86" s="186"/>
      <c r="D86" s="252"/>
      <c r="E86" s="252"/>
      <c r="F86" s="252"/>
      <c r="G86" s="171"/>
    </row>
    <row r="87" spans="1:7" s="8" customFormat="1" ht="21.95" customHeight="1" x14ac:dyDescent="0.25">
      <c r="A87" s="196" t="s">
        <v>154</v>
      </c>
      <c r="B87" s="158" t="s">
        <v>155</v>
      </c>
      <c r="C87" s="186"/>
      <c r="D87" s="252"/>
      <c r="E87" s="252"/>
      <c r="F87" s="252"/>
      <c r="G87" s="171"/>
    </row>
    <row r="88" spans="1:7" s="8" customFormat="1" ht="11.1" customHeight="1" x14ac:dyDescent="0.25">
      <c r="A88" s="196" t="s">
        <v>156</v>
      </c>
      <c r="B88" s="158" t="s">
        <v>157</v>
      </c>
      <c r="C88" s="197" t="s">
        <v>140</v>
      </c>
      <c r="D88" s="251">
        <v>1</v>
      </c>
      <c r="E88" s="251"/>
      <c r="F88" s="251"/>
      <c r="G88" s="171">
        <f t="shared" si="4"/>
        <v>0</v>
      </c>
    </row>
    <row r="89" spans="1:7" s="8" customFormat="1" ht="13.5" customHeight="1" x14ac:dyDescent="0.25">
      <c r="A89" s="182"/>
      <c r="B89" s="198"/>
      <c r="C89" s="186"/>
      <c r="D89" s="252"/>
      <c r="E89" s="252"/>
      <c r="F89" s="252"/>
      <c r="G89" s="171"/>
    </row>
    <row r="90" spans="1:7" s="8" customFormat="1" ht="11.1" customHeight="1" x14ac:dyDescent="0.25">
      <c r="A90" s="196" t="s">
        <v>158</v>
      </c>
      <c r="B90" s="158" t="s">
        <v>159</v>
      </c>
      <c r="C90" s="197" t="s">
        <v>140</v>
      </c>
      <c r="D90" s="251">
        <v>2</v>
      </c>
      <c r="E90" s="251"/>
      <c r="F90" s="251"/>
      <c r="G90" s="171">
        <f t="shared" si="4"/>
        <v>0</v>
      </c>
    </row>
    <row r="91" spans="1:7" s="8" customFormat="1" ht="13.5" customHeight="1" x14ac:dyDescent="0.25">
      <c r="A91" s="182"/>
      <c r="B91" s="198"/>
      <c r="C91" s="186"/>
      <c r="D91" s="252"/>
      <c r="E91" s="252"/>
      <c r="F91" s="252"/>
      <c r="G91" s="171"/>
    </row>
    <row r="92" spans="1:7" s="8" customFormat="1" ht="21.95" customHeight="1" x14ac:dyDescent="0.25">
      <c r="A92" s="196" t="s">
        <v>160</v>
      </c>
      <c r="B92" s="158" t="s">
        <v>161</v>
      </c>
      <c r="C92" s="186"/>
      <c r="D92" s="252"/>
      <c r="E92" s="252"/>
      <c r="F92" s="252"/>
      <c r="G92" s="171"/>
    </row>
    <row r="93" spans="1:7" s="8" customFormat="1" ht="11.1" customHeight="1" x14ac:dyDescent="0.25">
      <c r="A93" s="196" t="s">
        <v>162</v>
      </c>
      <c r="B93" s="158" t="s">
        <v>163</v>
      </c>
      <c r="C93" s="197" t="s">
        <v>140</v>
      </c>
      <c r="D93" s="251">
        <v>16</v>
      </c>
      <c r="E93" s="251"/>
      <c r="F93" s="251"/>
      <c r="G93" s="171">
        <f t="shared" si="4"/>
        <v>0</v>
      </c>
    </row>
    <row r="94" spans="1:7" s="8" customFormat="1" ht="13.5" customHeight="1" x14ac:dyDescent="0.25">
      <c r="A94" s="182"/>
      <c r="B94" s="198"/>
      <c r="C94" s="186"/>
      <c r="D94" s="252"/>
      <c r="E94" s="252"/>
      <c r="F94" s="252"/>
      <c r="G94" s="171"/>
    </row>
    <row r="95" spans="1:7" s="8" customFormat="1" ht="11.1" customHeight="1" x14ac:dyDescent="0.25">
      <c r="A95" s="196" t="s">
        <v>167</v>
      </c>
      <c r="B95" s="158" t="s">
        <v>164</v>
      </c>
      <c r="C95" s="186"/>
      <c r="D95" s="252"/>
      <c r="E95" s="252"/>
      <c r="F95" s="252"/>
      <c r="G95" s="171"/>
    </row>
    <row r="96" spans="1:7" s="8" customFormat="1" ht="11.1" customHeight="1" x14ac:dyDescent="0.25">
      <c r="A96" s="196" t="s">
        <v>165</v>
      </c>
      <c r="B96" s="158" t="s">
        <v>166</v>
      </c>
      <c r="C96" s="197" t="s">
        <v>140</v>
      </c>
      <c r="D96" s="251">
        <v>2</v>
      </c>
      <c r="E96" s="251"/>
      <c r="F96" s="251"/>
      <c r="G96" s="171">
        <f t="shared" si="4"/>
        <v>0</v>
      </c>
    </row>
    <row r="97" spans="1:7" s="8" customFormat="1" ht="13.5" customHeight="1" x14ac:dyDescent="0.25">
      <c r="A97" s="182"/>
      <c r="B97" s="198"/>
      <c r="C97" s="186"/>
      <c r="D97" s="252"/>
      <c r="E97" s="252"/>
      <c r="F97" s="252"/>
      <c r="G97" s="188"/>
    </row>
    <row r="98" spans="1:7" s="8" customFormat="1" ht="13.5" customHeight="1" x14ac:dyDescent="0.25">
      <c r="A98" s="182"/>
      <c r="B98" s="198"/>
      <c r="C98" s="186"/>
      <c r="D98" s="252"/>
      <c r="E98" s="252"/>
      <c r="F98" s="252"/>
      <c r="G98" s="188"/>
    </row>
    <row r="99" spans="1:7" s="8" customFormat="1" ht="44.1" customHeight="1" x14ac:dyDescent="0.25">
      <c r="A99" s="196" t="s">
        <v>168</v>
      </c>
      <c r="B99" s="158" t="s">
        <v>169</v>
      </c>
      <c r="C99" s="186"/>
      <c r="D99" s="252"/>
      <c r="E99" s="252"/>
      <c r="F99" s="252"/>
      <c r="G99" s="188"/>
    </row>
    <row r="100" spans="1:7" s="8" customFormat="1" ht="11.1" customHeight="1" x14ac:dyDescent="0.25">
      <c r="A100" s="196"/>
      <c r="B100" s="158" t="s">
        <v>172</v>
      </c>
      <c r="C100" s="186"/>
      <c r="D100" s="252"/>
      <c r="E100" s="252"/>
      <c r="F100" s="252"/>
      <c r="G100" s="188"/>
    </row>
    <row r="101" spans="1:7" s="8" customFormat="1" ht="11.1" customHeight="1" x14ac:dyDescent="0.25">
      <c r="A101" s="196" t="s">
        <v>170</v>
      </c>
      <c r="B101" s="158" t="s">
        <v>171</v>
      </c>
      <c r="C101" s="197" t="s">
        <v>140</v>
      </c>
      <c r="D101" s="251">
        <v>1</v>
      </c>
      <c r="E101" s="251"/>
      <c r="F101" s="251"/>
      <c r="G101" s="171">
        <f t="shared" ref="G101:G118" si="5">ROUND(D101*F101,2)</f>
        <v>0</v>
      </c>
    </row>
    <row r="102" spans="1:7" s="8" customFormat="1" ht="11.1" customHeight="1" x14ac:dyDescent="0.25">
      <c r="A102" s="196"/>
      <c r="B102" s="158" t="s">
        <v>173</v>
      </c>
      <c r="C102" s="186"/>
      <c r="D102" s="252"/>
      <c r="E102" s="252"/>
      <c r="F102" s="252"/>
      <c r="G102" s="171"/>
    </row>
    <row r="103" spans="1:7" s="8" customFormat="1" ht="11.1" customHeight="1" x14ac:dyDescent="0.25">
      <c r="A103" s="196" t="s">
        <v>174</v>
      </c>
      <c r="B103" s="158" t="s">
        <v>171</v>
      </c>
      <c r="C103" s="197" t="s">
        <v>140</v>
      </c>
      <c r="D103" s="251">
        <v>2</v>
      </c>
      <c r="E103" s="251"/>
      <c r="F103" s="251"/>
      <c r="G103" s="171">
        <f t="shared" si="5"/>
        <v>0</v>
      </c>
    </row>
    <row r="104" spans="1:7" s="8" customFormat="1" ht="11.1" customHeight="1" x14ac:dyDescent="0.25">
      <c r="A104" s="196"/>
      <c r="B104" s="158" t="s">
        <v>175</v>
      </c>
      <c r="C104" s="186"/>
      <c r="D104" s="252"/>
      <c r="E104" s="252"/>
      <c r="F104" s="252"/>
      <c r="G104" s="171"/>
    </row>
    <row r="105" spans="1:7" s="8" customFormat="1" ht="11.1" customHeight="1" x14ac:dyDescent="0.25">
      <c r="A105" s="196" t="s">
        <v>176</v>
      </c>
      <c r="B105" s="158" t="s">
        <v>171</v>
      </c>
      <c r="C105" s="197" t="s">
        <v>140</v>
      </c>
      <c r="D105" s="251">
        <v>1</v>
      </c>
      <c r="E105" s="251"/>
      <c r="F105" s="251"/>
      <c r="G105" s="171">
        <f t="shared" si="5"/>
        <v>0</v>
      </c>
    </row>
    <row r="106" spans="1:7" s="8" customFormat="1" ht="11.1" customHeight="1" x14ac:dyDescent="0.25">
      <c r="A106" s="196"/>
      <c r="B106" s="158" t="s">
        <v>177</v>
      </c>
      <c r="C106" s="186"/>
      <c r="D106" s="252"/>
      <c r="E106" s="252"/>
      <c r="F106" s="252"/>
      <c r="G106" s="171"/>
    </row>
    <row r="107" spans="1:7" s="8" customFormat="1" ht="11.1" customHeight="1" x14ac:dyDescent="0.25">
      <c r="A107" s="196" t="s">
        <v>178</v>
      </c>
      <c r="B107" s="158" t="s">
        <v>171</v>
      </c>
      <c r="C107" s="197" t="s">
        <v>140</v>
      </c>
      <c r="D107" s="251">
        <v>2</v>
      </c>
      <c r="E107" s="251"/>
      <c r="F107" s="251"/>
      <c r="G107" s="171">
        <f t="shared" si="5"/>
        <v>0</v>
      </c>
    </row>
    <row r="108" spans="1:7" s="8" customFormat="1" ht="11.1" customHeight="1" x14ac:dyDescent="0.25">
      <c r="A108" s="196"/>
      <c r="B108" s="158" t="s">
        <v>179</v>
      </c>
      <c r="C108" s="186"/>
      <c r="D108" s="252"/>
      <c r="E108" s="252"/>
      <c r="F108" s="252"/>
      <c r="G108" s="171"/>
    </row>
    <row r="109" spans="1:7" s="8" customFormat="1" ht="11.1" customHeight="1" x14ac:dyDescent="0.25">
      <c r="A109" s="196" t="s">
        <v>180</v>
      </c>
      <c r="B109" s="158" t="s">
        <v>171</v>
      </c>
      <c r="C109" s="197" t="s">
        <v>140</v>
      </c>
      <c r="D109" s="251">
        <v>2</v>
      </c>
      <c r="E109" s="251"/>
      <c r="F109" s="251"/>
      <c r="G109" s="171">
        <f t="shared" si="5"/>
        <v>0</v>
      </c>
    </row>
    <row r="110" spans="1:7" s="8" customFormat="1" ht="11.1" customHeight="1" x14ac:dyDescent="0.25">
      <c r="A110" s="196"/>
      <c r="B110" s="158" t="s">
        <v>181</v>
      </c>
      <c r="C110" s="186"/>
      <c r="D110" s="252"/>
      <c r="E110" s="252"/>
      <c r="F110" s="252"/>
      <c r="G110" s="171"/>
    </row>
    <row r="111" spans="1:7" s="8" customFormat="1" ht="11.1" customHeight="1" x14ac:dyDescent="0.25">
      <c r="A111" s="196" t="s">
        <v>182</v>
      </c>
      <c r="B111" s="158" t="s">
        <v>171</v>
      </c>
      <c r="C111" s="197" t="s">
        <v>140</v>
      </c>
      <c r="D111" s="251">
        <v>12.4</v>
      </c>
      <c r="E111" s="251"/>
      <c r="F111" s="251"/>
      <c r="G111" s="171">
        <f t="shared" si="5"/>
        <v>0</v>
      </c>
    </row>
    <row r="112" spans="1:7" s="8" customFormat="1" ht="11.1" customHeight="1" x14ac:dyDescent="0.25">
      <c r="A112" s="196"/>
      <c r="B112" s="158" t="s">
        <v>183</v>
      </c>
      <c r="C112" s="186"/>
      <c r="D112" s="252"/>
      <c r="E112" s="252"/>
      <c r="F112" s="252"/>
      <c r="G112" s="171"/>
    </row>
    <row r="113" spans="1:7" s="8" customFormat="1" ht="11.1" customHeight="1" x14ac:dyDescent="0.25">
      <c r="A113" s="196" t="s">
        <v>184</v>
      </c>
      <c r="B113" s="158" t="s">
        <v>171</v>
      </c>
      <c r="C113" s="197" t="s">
        <v>140</v>
      </c>
      <c r="D113" s="251">
        <v>1</v>
      </c>
      <c r="E113" s="251"/>
      <c r="F113" s="251"/>
      <c r="G113" s="171">
        <f t="shared" si="5"/>
        <v>0</v>
      </c>
    </row>
    <row r="114" spans="1:7" s="8" customFormat="1" ht="11.1" customHeight="1" x14ac:dyDescent="0.25">
      <c r="A114" s="196"/>
      <c r="B114" s="158" t="s">
        <v>185</v>
      </c>
      <c r="C114" s="186"/>
      <c r="D114" s="252"/>
      <c r="E114" s="252"/>
      <c r="F114" s="252"/>
      <c r="G114" s="171"/>
    </row>
    <row r="115" spans="1:7" s="8" customFormat="1" ht="11.1" customHeight="1" x14ac:dyDescent="0.25">
      <c r="A115" s="196" t="s">
        <v>186</v>
      </c>
      <c r="B115" s="158" t="s">
        <v>171</v>
      </c>
      <c r="C115" s="197" t="s">
        <v>140</v>
      </c>
      <c r="D115" s="251">
        <v>1</v>
      </c>
      <c r="E115" s="251"/>
      <c r="F115" s="251"/>
      <c r="G115" s="171">
        <f t="shared" si="5"/>
        <v>0</v>
      </c>
    </row>
    <row r="116" spans="1:7" s="8" customFormat="1" ht="13.5" customHeight="1" x14ac:dyDescent="0.25">
      <c r="A116" s="182"/>
      <c r="B116" s="198"/>
      <c r="C116" s="186"/>
      <c r="D116" s="252"/>
      <c r="E116" s="252"/>
      <c r="F116" s="252"/>
      <c r="G116" s="171"/>
    </row>
    <row r="117" spans="1:7" s="8" customFormat="1" ht="21.95" customHeight="1" x14ac:dyDescent="0.25">
      <c r="A117" s="196" t="s">
        <v>187</v>
      </c>
      <c r="B117" s="158" t="s">
        <v>188</v>
      </c>
      <c r="C117" s="186"/>
      <c r="D117" s="252"/>
      <c r="E117" s="252"/>
      <c r="F117" s="252"/>
      <c r="G117" s="171"/>
    </row>
    <row r="118" spans="1:7" s="8" customFormat="1" ht="11.1" customHeight="1" x14ac:dyDescent="0.25">
      <c r="A118" s="196" t="s">
        <v>189</v>
      </c>
      <c r="B118" s="158" t="s">
        <v>190</v>
      </c>
      <c r="C118" s="197" t="s">
        <v>140</v>
      </c>
      <c r="D118" s="251">
        <v>8</v>
      </c>
      <c r="E118" s="251"/>
      <c r="F118" s="251"/>
      <c r="G118" s="171">
        <f t="shared" si="5"/>
        <v>0</v>
      </c>
    </row>
    <row r="119" spans="1:7" s="8" customFormat="1" ht="13.5" customHeight="1" x14ac:dyDescent="0.25">
      <c r="A119" s="182"/>
      <c r="B119" s="198"/>
      <c r="C119" s="186"/>
      <c r="D119" s="252"/>
      <c r="E119" s="252"/>
      <c r="F119" s="252"/>
      <c r="G119" s="188"/>
    </row>
    <row r="120" spans="1:7" s="8" customFormat="1" ht="11.1" customHeight="1" x14ac:dyDescent="0.25">
      <c r="A120" s="182"/>
      <c r="B120" s="198"/>
      <c r="C120" s="186"/>
      <c r="D120" s="252"/>
      <c r="E120" s="252"/>
      <c r="F120" s="254" t="s">
        <v>109</v>
      </c>
      <c r="G120" s="200">
        <f>SUM(G81:G119)</f>
        <v>0</v>
      </c>
    </row>
    <row r="121" spans="1:7" s="8" customFormat="1" ht="11.1" customHeight="1" x14ac:dyDescent="0.25">
      <c r="A121" s="202">
        <v>3</v>
      </c>
      <c r="B121" s="203" t="s">
        <v>191</v>
      </c>
      <c r="C121" s="186"/>
      <c r="D121" s="252"/>
      <c r="E121" s="252"/>
      <c r="F121" s="252"/>
      <c r="G121" s="188"/>
    </row>
    <row r="122" spans="1:7" s="8" customFormat="1" ht="11.1" customHeight="1" x14ac:dyDescent="0.25">
      <c r="A122" s="202"/>
      <c r="B122" s="201" t="s">
        <v>108</v>
      </c>
      <c r="C122" s="186"/>
      <c r="D122" s="252"/>
      <c r="E122" s="252"/>
      <c r="F122" s="252"/>
      <c r="G122" s="188"/>
    </row>
    <row r="123" spans="1:7" s="8" customFormat="1" ht="11.1" customHeight="1" x14ac:dyDescent="0.25">
      <c r="A123" s="196" t="s">
        <v>81</v>
      </c>
      <c r="B123" s="158" t="s">
        <v>82</v>
      </c>
      <c r="C123" s="197" t="s">
        <v>73</v>
      </c>
      <c r="D123" s="251">
        <v>1734</v>
      </c>
      <c r="E123" s="251"/>
      <c r="F123" s="251"/>
      <c r="G123" s="171">
        <f t="shared" ref="G123:G129" si="6">ROUND(D123*F123,2)</f>
        <v>0</v>
      </c>
    </row>
    <row r="124" spans="1:7" s="8" customFormat="1" ht="13.5" customHeight="1" x14ac:dyDescent="0.25">
      <c r="A124" s="182"/>
      <c r="B124" s="185"/>
      <c r="C124" s="186"/>
      <c r="D124" s="252"/>
      <c r="E124" s="252"/>
      <c r="F124" s="252"/>
      <c r="G124" s="171"/>
    </row>
    <row r="125" spans="1:7" s="8" customFormat="1" ht="77.099999999999994" customHeight="1" x14ac:dyDescent="0.25">
      <c r="A125" s="196" t="s">
        <v>84</v>
      </c>
      <c r="B125" s="158" t="s">
        <v>83</v>
      </c>
      <c r="C125" s="186"/>
      <c r="D125" s="252"/>
      <c r="E125" s="252"/>
      <c r="F125" s="252"/>
      <c r="G125" s="171"/>
    </row>
    <row r="126" spans="1:7" s="8" customFormat="1" ht="11.1" customHeight="1" x14ac:dyDescent="0.25">
      <c r="A126" s="196" t="s">
        <v>85</v>
      </c>
      <c r="B126" s="158" t="s">
        <v>86</v>
      </c>
      <c r="C126" s="197" t="s">
        <v>74</v>
      </c>
      <c r="D126" s="251">
        <v>832.32</v>
      </c>
      <c r="E126" s="251"/>
      <c r="F126" s="251"/>
      <c r="G126" s="171">
        <f t="shared" si="6"/>
        <v>0</v>
      </c>
    </row>
    <row r="127" spans="1:7" s="8" customFormat="1" ht="13.5" customHeight="1" x14ac:dyDescent="0.25">
      <c r="A127" s="172"/>
      <c r="B127" s="158"/>
      <c r="C127" s="186"/>
      <c r="D127" s="252"/>
      <c r="E127" s="252"/>
      <c r="F127" s="252"/>
      <c r="G127" s="171"/>
    </row>
    <row r="128" spans="1:7" s="8" customFormat="1" ht="21.95" customHeight="1" x14ac:dyDescent="0.25">
      <c r="A128" s="196" t="s">
        <v>87</v>
      </c>
      <c r="B128" s="158" t="s">
        <v>88</v>
      </c>
      <c r="C128" s="186"/>
      <c r="D128" s="252"/>
      <c r="E128" s="252"/>
      <c r="F128" s="252"/>
      <c r="G128" s="171"/>
    </row>
    <row r="129" spans="1:7" s="8" customFormat="1" ht="11.1" customHeight="1" x14ac:dyDescent="0.25">
      <c r="A129" s="196" t="s">
        <v>89</v>
      </c>
      <c r="B129" s="158" t="s">
        <v>90</v>
      </c>
      <c r="C129" s="197" t="s">
        <v>74</v>
      </c>
      <c r="D129" s="251">
        <v>208.08</v>
      </c>
      <c r="E129" s="251"/>
      <c r="F129" s="251"/>
      <c r="G129" s="171">
        <f t="shared" si="6"/>
        <v>0</v>
      </c>
    </row>
    <row r="130" spans="1:7" s="8" customFormat="1" ht="13.5" customHeight="1" x14ac:dyDescent="0.25">
      <c r="A130" s="182"/>
      <c r="B130" s="173"/>
      <c r="C130" s="186"/>
      <c r="D130" s="252"/>
      <c r="E130" s="252"/>
      <c r="F130" s="252"/>
      <c r="G130" s="188"/>
    </row>
    <row r="131" spans="1:7" s="8" customFormat="1" ht="13.5" customHeight="1" x14ac:dyDescent="0.25">
      <c r="A131" s="182"/>
      <c r="B131" s="173"/>
      <c r="C131" s="186"/>
      <c r="D131" s="252"/>
      <c r="E131" s="252"/>
      <c r="F131" s="252"/>
      <c r="G131" s="188"/>
    </row>
    <row r="132" spans="1:7" s="8" customFormat="1" ht="13.5" customHeight="1" x14ac:dyDescent="0.25">
      <c r="A132" s="182"/>
      <c r="B132" s="173"/>
      <c r="C132" s="186"/>
      <c r="D132" s="252"/>
      <c r="E132" s="252"/>
      <c r="F132" s="252"/>
      <c r="G132" s="188"/>
    </row>
    <row r="133" spans="1:7" s="8" customFormat="1" ht="54.95" customHeight="1" x14ac:dyDescent="0.25">
      <c r="A133" s="196" t="s">
        <v>91</v>
      </c>
      <c r="B133" s="158" t="s">
        <v>92</v>
      </c>
      <c r="C133" s="186"/>
      <c r="D133" s="252"/>
      <c r="E133" s="252"/>
      <c r="F133" s="252"/>
      <c r="G133" s="188"/>
    </row>
    <row r="134" spans="1:7" s="8" customFormat="1" ht="11.1" customHeight="1" x14ac:dyDescent="0.25">
      <c r="A134" s="196" t="s">
        <v>93</v>
      </c>
      <c r="B134" s="158" t="s">
        <v>94</v>
      </c>
      <c r="C134" s="197" t="s">
        <v>74</v>
      </c>
      <c r="D134" s="251">
        <v>173.4</v>
      </c>
      <c r="E134" s="251"/>
      <c r="F134" s="251"/>
      <c r="G134" s="171">
        <f t="shared" ref="G134:G140" si="7">ROUND(D134*F134,2)</f>
        <v>0</v>
      </c>
    </row>
    <row r="135" spans="1:7" s="8" customFormat="1" ht="13.5" customHeight="1" x14ac:dyDescent="0.25">
      <c r="A135" s="172"/>
      <c r="B135" s="158"/>
      <c r="C135" s="186"/>
      <c r="D135" s="252"/>
      <c r="E135" s="252"/>
      <c r="F135" s="252"/>
      <c r="G135" s="171"/>
    </row>
    <row r="136" spans="1:7" s="8" customFormat="1" ht="11.1" customHeight="1" x14ac:dyDescent="0.25">
      <c r="A136" s="196" t="s">
        <v>95</v>
      </c>
      <c r="B136" s="158" t="s">
        <v>96</v>
      </c>
      <c r="C136" s="186"/>
      <c r="D136" s="252"/>
      <c r="E136" s="252"/>
      <c r="F136" s="252"/>
      <c r="G136" s="171"/>
    </row>
    <row r="137" spans="1:7" s="8" customFormat="1" ht="21.95" customHeight="1" x14ac:dyDescent="0.25">
      <c r="A137" s="196" t="s">
        <v>97</v>
      </c>
      <c r="B137" s="158" t="s">
        <v>98</v>
      </c>
      <c r="C137" s="197" t="s">
        <v>74</v>
      </c>
      <c r="D137" s="251">
        <v>867</v>
      </c>
      <c r="E137" s="251"/>
      <c r="F137" s="251"/>
      <c r="G137" s="171">
        <f t="shared" si="7"/>
        <v>0</v>
      </c>
    </row>
    <row r="138" spans="1:7" s="8" customFormat="1" ht="13.5" customHeight="1" x14ac:dyDescent="0.25">
      <c r="A138" s="182"/>
      <c r="B138" s="198"/>
      <c r="C138" s="186"/>
      <c r="D138" s="252"/>
      <c r="E138" s="252"/>
      <c r="F138" s="252"/>
      <c r="G138" s="171"/>
    </row>
    <row r="139" spans="1:7" s="8" customFormat="1" ht="21.95" customHeight="1" x14ac:dyDescent="0.25">
      <c r="A139" s="196" t="s">
        <v>99</v>
      </c>
      <c r="B139" s="158" t="s">
        <v>100</v>
      </c>
      <c r="C139" s="186"/>
      <c r="D139" s="252"/>
      <c r="E139" s="252"/>
      <c r="F139" s="252"/>
      <c r="G139" s="171"/>
    </row>
    <row r="140" spans="1:7" s="8" customFormat="1" ht="11.1" customHeight="1" x14ac:dyDescent="0.25">
      <c r="A140" s="196" t="s">
        <v>101</v>
      </c>
      <c r="B140" s="158" t="s">
        <v>102</v>
      </c>
      <c r="C140" s="197" t="s">
        <v>75</v>
      </c>
      <c r="D140" s="251">
        <v>2890</v>
      </c>
      <c r="E140" s="251"/>
      <c r="F140" s="251"/>
      <c r="G140" s="171">
        <f t="shared" si="7"/>
        <v>0</v>
      </c>
    </row>
    <row r="141" spans="1:7" s="8" customFormat="1" ht="13.5" customHeight="1" x14ac:dyDescent="0.25">
      <c r="A141" s="182"/>
      <c r="B141" s="198"/>
      <c r="C141" s="186"/>
      <c r="D141" s="252"/>
      <c r="E141" s="252"/>
      <c r="F141" s="252"/>
      <c r="G141" s="188"/>
    </row>
    <row r="142" spans="1:7" s="8" customFormat="1" ht="13.5" customHeight="1" x14ac:dyDescent="0.25">
      <c r="A142" s="182"/>
      <c r="B142" s="198"/>
      <c r="C142" s="186"/>
      <c r="D142" s="252"/>
      <c r="E142" s="252"/>
      <c r="F142" s="254" t="s">
        <v>108</v>
      </c>
      <c r="G142" s="200">
        <f>SUM(G123:G141)</f>
        <v>0</v>
      </c>
    </row>
    <row r="143" spans="1:7" s="8" customFormat="1" ht="13.5" customHeight="1" x14ac:dyDescent="0.25">
      <c r="A143" s="182"/>
      <c r="B143" s="201" t="s">
        <v>109</v>
      </c>
      <c r="C143" s="186"/>
      <c r="D143" s="252"/>
      <c r="E143" s="252"/>
      <c r="F143" s="252"/>
      <c r="G143" s="188"/>
    </row>
    <row r="144" spans="1:7" s="8" customFormat="1" ht="21.95" customHeight="1" x14ac:dyDescent="0.25">
      <c r="A144" s="196" t="s">
        <v>110</v>
      </c>
      <c r="B144" s="158" t="s">
        <v>192</v>
      </c>
      <c r="C144" s="186"/>
      <c r="D144" s="252"/>
      <c r="E144" s="252"/>
      <c r="F144" s="252"/>
      <c r="G144" s="188"/>
    </row>
    <row r="145" spans="1:7" s="8" customFormat="1" ht="11.1" customHeight="1" x14ac:dyDescent="0.25">
      <c r="A145" s="196" t="s">
        <v>111</v>
      </c>
      <c r="B145" s="158" t="s">
        <v>112</v>
      </c>
      <c r="C145" s="197" t="s">
        <v>75</v>
      </c>
      <c r="D145" s="251">
        <v>2890</v>
      </c>
      <c r="E145" s="251"/>
      <c r="F145" s="251"/>
      <c r="G145" s="171">
        <f>ROUND(D145*F145,2)</f>
        <v>0</v>
      </c>
    </row>
    <row r="146" spans="1:7" s="8" customFormat="1" ht="13.5" customHeight="1" x14ac:dyDescent="0.25">
      <c r="A146" s="182"/>
      <c r="B146" s="198"/>
      <c r="C146" s="186"/>
      <c r="D146" s="252"/>
      <c r="E146" s="252"/>
      <c r="F146" s="252"/>
      <c r="G146" s="188"/>
    </row>
    <row r="147" spans="1:7" s="8" customFormat="1" ht="11.1" customHeight="1" x14ac:dyDescent="0.25">
      <c r="A147" s="182"/>
      <c r="B147" s="198"/>
      <c r="C147" s="186"/>
      <c r="D147" s="252"/>
      <c r="E147" s="252"/>
      <c r="F147" s="254" t="s">
        <v>109</v>
      </c>
      <c r="G147" s="200">
        <f>SUM(G143:G146)</f>
        <v>0</v>
      </c>
    </row>
    <row r="148" spans="1:7" s="8" customFormat="1" ht="11.1" customHeight="1" x14ac:dyDescent="0.25">
      <c r="A148" s="202">
        <v>4</v>
      </c>
      <c r="B148" s="203" t="s">
        <v>201</v>
      </c>
      <c r="C148" s="186"/>
      <c r="D148" s="252"/>
      <c r="E148" s="252"/>
      <c r="F148" s="252"/>
      <c r="G148" s="188"/>
    </row>
    <row r="149" spans="1:7" s="8" customFormat="1" ht="11.1" customHeight="1" x14ac:dyDescent="0.25">
      <c r="A149" s="202"/>
      <c r="B149" s="201" t="s">
        <v>108</v>
      </c>
      <c r="C149" s="186"/>
      <c r="D149" s="252"/>
      <c r="E149" s="252"/>
      <c r="F149" s="252"/>
      <c r="G149" s="188"/>
    </row>
    <row r="150" spans="1:7" s="8" customFormat="1" ht="11.1" customHeight="1" x14ac:dyDescent="0.25">
      <c r="A150" s="196" t="s">
        <v>81</v>
      </c>
      <c r="B150" s="158" t="s">
        <v>82</v>
      </c>
      <c r="C150" s="197" t="s">
        <v>73</v>
      </c>
      <c r="D150" s="251">
        <v>648</v>
      </c>
      <c r="E150" s="251"/>
      <c r="F150" s="251"/>
      <c r="G150" s="171">
        <f>ROUND(D150*F150,2)</f>
        <v>0</v>
      </c>
    </row>
    <row r="151" spans="1:7" s="8" customFormat="1" ht="13.5" customHeight="1" x14ac:dyDescent="0.25">
      <c r="A151" s="182"/>
      <c r="B151" s="198"/>
      <c r="C151" s="186"/>
      <c r="D151" s="252"/>
      <c r="E151" s="252"/>
      <c r="F151" s="252"/>
      <c r="G151" s="188"/>
    </row>
    <row r="152" spans="1:7" s="8" customFormat="1" ht="77.099999999999994" customHeight="1" x14ac:dyDescent="0.25">
      <c r="A152" s="196" t="s">
        <v>84</v>
      </c>
      <c r="B152" s="158" t="s">
        <v>83</v>
      </c>
      <c r="C152" s="186"/>
      <c r="D152" s="252"/>
      <c r="E152" s="252"/>
      <c r="F152" s="252"/>
      <c r="G152" s="188"/>
    </row>
    <row r="153" spans="1:7" s="8" customFormat="1" ht="11.1" customHeight="1" x14ac:dyDescent="0.25">
      <c r="A153" s="196" t="s">
        <v>85</v>
      </c>
      <c r="B153" s="158" t="s">
        <v>86</v>
      </c>
      <c r="C153" s="197" t="s">
        <v>74</v>
      </c>
      <c r="D153" s="251">
        <v>518.4</v>
      </c>
      <c r="E153" s="251"/>
      <c r="F153" s="251"/>
      <c r="G153" s="171">
        <f>ROUND(D153*F153,2)</f>
        <v>0</v>
      </c>
    </row>
    <row r="154" spans="1:7" s="8" customFormat="1" ht="13.5" customHeight="1" x14ac:dyDescent="0.25">
      <c r="A154" s="182"/>
      <c r="B154" s="198"/>
      <c r="C154" s="186"/>
      <c r="D154" s="252"/>
      <c r="E154" s="252"/>
      <c r="F154" s="252"/>
      <c r="G154" s="188"/>
    </row>
    <row r="155" spans="1:7" s="8" customFormat="1" ht="11.1" customHeight="1" x14ac:dyDescent="0.25">
      <c r="A155" s="196" t="s">
        <v>95</v>
      </c>
      <c r="B155" s="158" t="s">
        <v>96</v>
      </c>
      <c r="C155" s="186"/>
      <c r="D155" s="252"/>
      <c r="E155" s="252"/>
      <c r="F155" s="252"/>
      <c r="G155" s="188"/>
    </row>
    <row r="156" spans="1:7" s="8" customFormat="1" ht="21.95" customHeight="1" x14ac:dyDescent="0.25">
      <c r="A156" s="196" t="s">
        <v>97</v>
      </c>
      <c r="B156" s="158" t="s">
        <v>98</v>
      </c>
      <c r="C156" s="197" t="s">
        <v>74</v>
      </c>
      <c r="D156" s="251">
        <v>129.6</v>
      </c>
      <c r="E156" s="251"/>
      <c r="F156" s="251"/>
      <c r="G156" s="171">
        <f>ROUND(D156*F156,2)</f>
        <v>0</v>
      </c>
    </row>
    <row r="157" spans="1:7" s="8" customFormat="1" ht="13.5" customHeight="1" x14ac:dyDescent="0.25">
      <c r="A157" s="182"/>
      <c r="B157" s="198"/>
      <c r="C157" s="186"/>
      <c r="D157" s="252"/>
      <c r="E157" s="252"/>
      <c r="F157" s="252"/>
      <c r="G157" s="188"/>
    </row>
    <row r="158" spans="1:7" s="8" customFormat="1" ht="13.5" customHeight="1" x14ac:dyDescent="0.25">
      <c r="A158" s="196" t="s">
        <v>95</v>
      </c>
      <c r="B158" s="158" t="s">
        <v>96</v>
      </c>
      <c r="C158" s="186"/>
      <c r="D158" s="252"/>
      <c r="E158" s="252"/>
      <c r="F158" s="252"/>
      <c r="G158" s="188"/>
    </row>
    <row r="159" spans="1:7" s="8" customFormat="1" ht="13.5" customHeight="1" x14ac:dyDescent="0.25">
      <c r="A159" s="196" t="s">
        <v>97</v>
      </c>
      <c r="B159" s="158" t="s">
        <v>98</v>
      </c>
      <c r="C159" s="197" t="s">
        <v>74</v>
      </c>
      <c r="D159" s="251">
        <v>129.6</v>
      </c>
      <c r="E159" s="251"/>
      <c r="F159" s="251"/>
      <c r="G159" s="171">
        <f>ROUND(D159*F159,2)</f>
        <v>0</v>
      </c>
    </row>
    <row r="160" spans="1:7" s="8" customFormat="1" ht="13.5" customHeight="1" x14ac:dyDescent="0.25">
      <c r="A160" s="182"/>
      <c r="B160" s="198"/>
      <c r="C160" s="186"/>
      <c r="D160" s="252"/>
      <c r="E160" s="252"/>
      <c r="F160" s="252"/>
      <c r="G160" s="188"/>
    </row>
    <row r="161" spans="1:7" s="8" customFormat="1" ht="13.5" customHeight="1" x14ac:dyDescent="0.25">
      <c r="A161" s="182"/>
      <c r="B161" s="198"/>
      <c r="C161" s="186"/>
      <c r="D161" s="252"/>
      <c r="E161" s="252"/>
      <c r="F161" s="252"/>
      <c r="G161" s="188"/>
    </row>
    <row r="162" spans="1:7" s="8" customFormat="1" ht="21.95" customHeight="1" x14ac:dyDescent="0.25">
      <c r="A162" s="196" t="s">
        <v>194</v>
      </c>
      <c r="B162" s="158" t="s">
        <v>195</v>
      </c>
      <c r="C162" s="186"/>
      <c r="D162" s="252"/>
      <c r="E162" s="252"/>
      <c r="F162" s="252"/>
      <c r="G162" s="188"/>
    </row>
    <row r="163" spans="1:7" s="8" customFormat="1" ht="13.5" customHeight="1" x14ac:dyDescent="0.25">
      <c r="A163" s="196" t="s">
        <v>196</v>
      </c>
      <c r="B163" s="158" t="s">
        <v>197</v>
      </c>
      <c r="C163" s="197" t="s">
        <v>75</v>
      </c>
      <c r="D163" s="251">
        <v>73.5</v>
      </c>
      <c r="E163" s="251"/>
      <c r="F163" s="251"/>
      <c r="G163" s="171">
        <f>ROUND(D163*F163,2)</f>
        <v>0</v>
      </c>
    </row>
    <row r="164" spans="1:7" s="8" customFormat="1" ht="13.5" customHeight="1" x14ac:dyDescent="0.25">
      <c r="A164" s="182"/>
      <c r="B164" s="198"/>
      <c r="C164" s="186"/>
      <c r="D164" s="252"/>
      <c r="E164" s="252"/>
      <c r="F164" s="252"/>
      <c r="G164" s="188"/>
    </row>
    <row r="165" spans="1:7" s="8" customFormat="1" ht="33" customHeight="1" x14ac:dyDescent="0.25">
      <c r="A165" s="196" t="s">
        <v>198</v>
      </c>
      <c r="B165" s="158" t="s">
        <v>199</v>
      </c>
      <c r="C165" s="197" t="s">
        <v>200</v>
      </c>
      <c r="D165" s="251">
        <v>108</v>
      </c>
      <c r="E165" s="251"/>
      <c r="F165" s="251"/>
      <c r="G165" s="171">
        <f>ROUND(D165*F165,2)</f>
        <v>0</v>
      </c>
    </row>
    <row r="166" spans="1:7" s="8" customFormat="1" ht="13.5" customHeight="1" x14ac:dyDescent="0.25">
      <c r="A166" s="182"/>
      <c r="B166" s="198"/>
      <c r="C166" s="186"/>
      <c r="D166" s="252"/>
      <c r="E166" s="252"/>
      <c r="F166" s="252"/>
      <c r="G166" s="188"/>
    </row>
    <row r="167" spans="1:7" s="8" customFormat="1" ht="11.1" customHeight="1" x14ac:dyDescent="0.25">
      <c r="A167" s="182"/>
      <c r="B167" s="198"/>
      <c r="C167" s="186"/>
      <c r="D167" s="252"/>
      <c r="E167" s="252"/>
      <c r="F167" s="254" t="s">
        <v>108</v>
      </c>
      <c r="G167" s="200">
        <f>SUM(G149:G166)</f>
        <v>0</v>
      </c>
    </row>
    <row r="168" spans="1:7" s="8" customFormat="1" ht="11.1" customHeight="1" x14ac:dyDescent="0.25">
      <c r="A168" s="182"/>
      <c r="B168" s="201" t="s">
        <v>109</v>
      </c>
      <c r="C168" s="186"/>
      <c r="D168" s="252"/>
      <c r="E168" s="252"/>
      <c r="F168" s="252"/>
      <c r="G168" s="188"/>
    </row>
    <row r="169" spans="1:7" s="8" customFormat="1" ht="21.95" customHeight="1" x14ac:dyDescent="0.25">
      <c r="A169" s="196" t="s">
        <v>202</v>
      </c>
      <c r="B169" s="158" t="s">
        <v>203</v>
      </c>
      <c r="C169" s="197" t="s">
        <v>200</v>
      </c>
      <c r="D169" s="251">
        <v>108</v>
      </c>
      <c r="E169" s="251"/>
      <c r="F169" s="251"/>
      <c r="G169" s="171">
        <f>ROUND(D169*F169,2)</f>
        <v>0</v>
      </c>
    </row>
    <row r="170" spans="1:7" s="8" customFormat="1" ht="13.5" customHeight="1" x14ac:dyDescent="0.25">
      <c r="A170" s="182"/>
      <c r="B170" s="198"/>
      <c r="C170" s="186"/>
      <c r="D170" s="252"/>
      <c r="E170" s="252"/>
      <c r="F170" s="252"/>
      <c r="G170" s="188"/>
    </row>
    <row r="171" spans="1:7" s="8" customFormat="1" ht="21.95" customHeight="1" x14ac:dyDescent="0.25">
      <c r="A171" s="196" t="s">
        <v>110</v>
      </c>
      <c r="B171" s="158" t="s">
        <v>192</v>
      </c>
      <c r="C171" s="186"/>
      <c r="D171" s="252"/>
      <c r="E171" s="252"/>
      <c r="F171" s="252"/>
      <c r="G171" s="188"/>
    </row>
    <row r="172" spans="1:7" s="8" customFormat="1" ht="13.5" customHeight="1" x14ac:dyDescent="0.25">
      <c r="A172" s="196" t="s">
        <v>204</v>
      </c>
      <c r="B172" s="158" t="s">
        <v>205</v>
      </c>
      <c r="C172" s="197" t="s">
        <v>75</v>
      </c>
      <c r="D172" s="251">
        <v>1080</v>
      </c>
      <c r="E172" s="251"/>
      <c r="F172" s="251"/>
      <c r="G172" s="171">
        <f>ROUND(D172*F172,2)</f>
        <v>0</v>
      </c>
    </row>
    <row r="173" spans="1:7" s="8" customFormat="1" ht="13.5" customHeight="1" x14ac:dyDescent="0.25">
      <c r="A173" s="182"/>
      <c r="B173" s="198"/>
      <c r="C173" s="186"/>
      <c r="D173" s="252"/>
      <c r="E173" s="252"/>
      <c r="F173" s="252"/>
      <c r="G173" s="188"/>
    </row>
    <row r="174" spans="1:7" s="8" customFormat="1" ht="44.1" customHeight="1" x14ac:dyDescent="0.25">
      <c r="A174" s="196" t="s">
        <v>168</v>
      </c>
      <c r="B174" s="158" t="s">
        <v>169</v>
      </c>
      <c r="C174" s="186"/>
      <c r="D174" s="252"/>
      <c r="E174" s="252"/>
      <c r="F174" s="252"/>
      <c r="G174" s="188"/>
    </row>
    <row r="175" spans="1:7" s="8" customFormat="1" ht="11.1" customHeight="1" x14ac:dyDescent="0.25">
      <c r="A175" s="182"/>
      <c r="B175" s="158" t="s">
        <v>206</v>
      </c>
      <c r="C175" s="186"/>
      <c r="D175" s="252"/>
      <c r="E175" s="252"/>
      <c r="F175" s="252"/>
      <c r="G175" s="188"/>
    </row>
    <row r="176" spans="1:7" s="8" customFormat="1" ht="11.1" customHeight="1" x14ac:dyDescent="0.25">
      <c r="A176" s="196" t="s">
        <v>207</v>
      </c>
      <c r="B176" s="158" t="s">
        <v>208</v>
      </c>
      <c r="C176" s="197" t="s">
        <v>209</v>
      </c>
      <c r="D176" s="251">
        <v>73.5</v>
      </c>
      <c r="E176" s="251"/>
      <c r="F176" s="251"/>
      <c r="G176" s="171">
        <f t="shared" ref="G176:G188" si="8">ROUND(D176*F176,2)</f>
        <v>0</v>
      </c>
    </row>
    <row r="177" spans="1:7" s="8" customFormat="1" ht="11.1" customHeight="1" x14ac:dyDescent="0.25">
      <c r="A177" s="182"/>
      <c r="B177" s="158" t="s">
        <v>210</v>
      </c>
      <c r="C177" s="186"/>
      <c r="D177" s="252"/>
      <c r="E177" s="252"/>
      <c r="F177" s="252"/>
      <c r="G177" s="171"/>
    </row>
    <row r="178" spans="1:7" s="8" customFormat="1" ht="11.1" customHeight="1" x14ac:dyDescent="0.25">
      <c r="A178" s="196" t="s">
        <v>211</v>
      </c>
      <c r="B178" s="158" t="s">
        <v>208</v>
      </c>
      <c r="C178" s="197" t="s">
        <v>140</v>
      </c>
      <c r="D178" s="251">
        <v>108</v>
      </c>
      <c r="E178" s="251"/>
      <c r="F178" s="251"/>
      <c r="G178" s="171">
        <f t="shared" si="8"/>
        <v>0</v>
      </c>
    </row>
    <row r="179" spans="1:7" s="8" customFormat="1" ht="11.1" customHeight="1" x14ac:dyDescent="0.25">
      <c r="A179" s="182"/>
      <c r="B179" s="158" t="s">
        <v>212</v>
      </c>
      <c r="C179" s="186"/>
      <c r="D179" s="252"/>
      <c r="E179" s="252"/>
      <c r="F179" s="252"/>
      <c r="G179" s="171"/>
    </row>
    <row r="180" spans="1:7" s="8" customFormat="1" ht="11.1" customHeight="1" x14ac:dyDescent="0.25">
      <c r="A180" s="196" t="s">
        <v>213</v>
      </c>
      <c r="B180" s="158" t="s">
        <v>208</v>
      </c>
      <c r="C180" s="197" t="s">
        <v>140</v>
      </c>
      <c r="D180" s="251">
        <v>108</v>
      </c>
      <c r="E180" s="251"/>
      <c r="F180" s="251"/>
      <c r="G180" s="171">
        <f t="shared" si="8"/>
        <v>0</v>
      </c>
    </row>
    <row r="181" spans="1:7" s="8" customFormat="1" ht="11.1" customHeight="1" x14ac:dyDescent="0.25">
      <c r="A181" s="182"/>
      <c r="B181" s="158" t="s">
        <v>185</v>
      </c>
      <c r="C181" s="186"/>
      <c r="D181" s="252"/>
      <c r="E181" s="252"/>
      <c r="F181" s="252"/>
      <c r="G181" s="171"/>
    </row>
    <row r="182" spans="1:7" s="8" customFormat="1" ht="11.1" customHeight="1" x14ac:dyDescent="0.25">
      <c r="A182" s="196" t="s">
        <v>218</v>
      </c>
      <c r="B182" s="158" t="s">
        <v>208</v>
      </c>
      <c r="C182" s="197" t="s">
        <v>140</v>
      </c>
      <c r="D182" s="251">
        <v>108</v>
      </c>
      <c r="E182" s="251"/>
      <c r="F182" s="251"/>
      <c r="G182" s="171">
        <f t="shared" si="8"/>
        <v>0</v>
      </c>
    </row>
    <row r="183" spans="1:7" s="8" customFormat="1" ht="11.1" customHeight="1" x14ac:dyDescent="0.25">
      <c r="A183" s="182"/>
      <c r="B183" s="158" t="s">
        <v>219</v>
      </c>
      <c r="C183" s="186"/>
      <c r="D183" s="252"/>
      <c r="E183" s="252"/>
      <c r="F183" s="252"/>
      <c r="G183" s="171"/>
    </row>
    <row r="184" spans="1:7" s="8" customFormat="1" ht="11.1" customHeight="1" x14ac:dyDescent="0.25">
      <c r="A184" s="196" t="s">
        <v>220</v>
      </c>
      <c r="B184" s="158" t="s">
        <v>208</v>
      </c>
      <c r="C184" s="197" t="s">
        <v>140</v>
      </c>
      <c r="D184" s="251">
        <v>108</v>
      </c>
      <c r="E184" s="251"/>
      <c r="F184" s="251"/>
      <c r="G184" s="171">
        <f t="shared" si="8"/>
        <v>0</v>
      </c>
    </row>
    <row r="185" spans="1:7" s="8" customFormat="1" ht="11.1" customHeight="1" x14ac:dyDescent="0.25">
      <c r="A185" s="182"/>
      <c r="B185" s="158" t="s">
        <v>221</v>
      </c>
      <c r="C185" s="186"/>
      <c r="D185" s="252"/>
      <c r="E185" s="252"/>
      <c r="F185" s="252"/>
      <c r="G185" s="171"/>
    </row>
    <row r="186" spans="1:7" s="8" customFormat="1" ht="11.1" customHeight="1" x14ac:dyDescent="0.25">
      <c r="A186" s="196" t="s">
        <v>222</v>
      </c>
      <c r="B186" s="158" t="s">
        <v>208</v>
      </c>
      <c r="C186" s="197" t="s">
        <v>140</v>
      </c>
      <c r="D186" s="251">
        <v>108</v>
      </c>
      <c r="E186" s="251"/>
      <c r="F186" s="251"/>
      <c r="G186" s="171">
        <f t="shared" si="8"/>
        <v>0</v>
      </c>
    </row>
    <row r="187" spans="1:7" s="8" customFormat="1" ht="13.5" customHeight="1" x14ac:dyDescent="0.25">
      <c r="A187" s="182"/>
      <c r="B187" s="198"/>
      <c r="C187" s="186"/>
      <c r="D187" s="252"/>
      <c r="E187" s="252"/>
      <c r="F187" s="252"/>
      <c r="G187" s="171"/>
    </row>
    <row r="188" spans="1:7" s="8" customFormat="1" ht="33" customHeight="1" x14ac:dyDescent="0.25">
      <c r="A188" s="196" t="s">
        <v>214</v>
      </c>
      <c r="B188" s="158" t="s">
        <v>215</v>
      </c>
      <c r="C188" s="250" t="s">
        <v>200</v>
      </c>
      <c r="D188" s="251">
        <v>108</v>
      </c>
      <c r="E188" s="251"/>
      <c r="F188" s="251"/>
      <c r="G188" s="171">
        <f t="shared" si="8"/>
        <v>0</v>
      </c>
    </row>
    <row r="189" spans="1:7" s="8" customFormat="1" ht="13.5" customHeight="1" x14ac:dyDescent="0.25">
      <c r="A189" s="182"/>
      <c r="B189" s="198"/>
      <c r="C189" s="186"/>
      <c r="D189" s="252"/>
      <c r="E189" s="252"/>
      <c r="F189" s="252"/>
      <c r="G189" s="188"/>
    </row>
    <row r="190" spans="1:7" s="8" customFormat="1" ht="11.1" customHeight="1" x14ac:dyDescent="0.25">
      <c r="A190" s="196" t="s">
        <v>216</v>
      </c>
      <c r="B190" s="158" t="s">
        <v>217</v>
      </c>
      <c r="C190" s="250" t="s">
        <v>140</v>
      </c>
      <c r="D190" s="251">
        <v>108</v>
      </c>
      <c r="E190" s="251"/>
      <c r="F190" s="251"/>
      <c r="G190" s="171">
        <f t="shared" ref="G190:G191" si="9">ROUND(D190*F190,2)</f>
        <v>0</v>
      </c>
    </row>
    <row r="191" spans="1:7" s="8" customFormat="1" ht="60" customHeight="1" x14ac:dyDescent="0.25">
      <c r="A191" s="196" t="s">
        <v>226</v>
      </c>
      <c r="B191" s="93" t="s">
        <v>227</v>
      </c>
      <c r="C191" s="250" t="s">
        <v>140</v>
      </c>
      <c r="D191" s="251">
        <v>1</v>
      </c>
      <c r="E191" s="251"/>
      <c r="F191" s="251"/>
      <c r="G191" s="171">
        <f t="shared" si="9"/>
        <v>0</v>
      </c>
    </row>
    <row r="192" spans="1:7" s="8" customFormat="1" ht="13.5" customHeight="1" x14ac:dyDescent="0.25">
      <c r="A192" s="182"/>
      <c r="B192" s="198"/>
      <c r="C192" s="186"/>
      <c r="D192" s="252"/>
      <c r="E192" s="252"/>
      <c r="F192" s="252"/>
      <c r="G192" s="188"/>
    </row>
    <row r="193" spans="1:7" s="8" customFormat="1" ht="13.5" customHeight="1" x14ac:dyDescent="0.25">
      <c r="A193" s="182"/>
      <c r="B193" s="198"/>
      <c r="C193" s="186"/>
      <c r="D193" s="252"/>
      <c r="E193" s="252"/>
      <c r="F193" s="254" t="s">
        <v>109</v>
      </c>
      <c r="G193" s="200">
        <f>SUM(G169:G192)</f>
        <v>0</v>
      </c>
    </row>
    <row r="194" spans="1:7" s="8" customFormat="1" ht="13.5" customHeight="1" x14ac:dyDescent="0.25">
      <c r="A194" s="182"/>
      <c r="B194" s="198"/>
      <c r="C194" s="186"/>
      <c r="D194" s="252"/>
      <c r="E194" s="252"/>
      <c r="F194" s="252"/>
      <c r="G194" s="188"/>
    </row>
    <row r="195" spans="1:7" s="8" customFormat="1" ht="13.5" customHeight="1" thickBot="1" x14ac:dyDescent="0.3">
      <c r="A195" s="157"/>
      <c r="B195" s="174"/>
      <c r="C195" s="186"/>
      <c r="D195" s="252"/>
      <c r="E195" s="252"/>
      <c r="F195" s="253"/>
      <c r="G195" s="193"/>
    </row>
    <row r="196" spans="1:7" s="8" customFormat="1" ht="13.5" customHeight="1" thickBot="1" x14ac:dyDescent="0.3">
      <c r="A196" s="221"/>
      <c r="B196" s="222"/>
      <c r="C196" s="223"/>
      <c r="D196" s="256"/>
      <c r="E196" s="256"/>
      <c r="F196" s="256"/>
      <c r="G196" s="225"/>
    </row>
    <row r="197" spans="1:7" s="8" customFormat="1" ht="13.5" customHeight="1" x14ac:dyDescent="0.25">
      <c r="A197" s="217"/>
      <c r="B197" s="218"/>
      <c r="C197" s="204"/>
      <c r="D197" s="255"/>
      <c r="E197" s="255"/>
      <c r="F197" s="257"/>
      <c r="G197" s="219"/>
    </row>
    <row r="198" spans="1:7" s="8" customFormat="1" ht="13.5" customHeight="1" x14ac:dyDescent="0.25">
      <c r="A198" s="175"/>
      <c r="B198" s="176"/>
      <c r="C198" s="177"/>
      <c r="D198" s="258"/>
      <c r="E198" s="258"/>
      <c r="F198" s="259"/>
      <c r="G198" s="178"/>
    </row>
    <row r="199" spans="1:7" s="8" customFormat="1" ht="13.5" customHeight="1" x14ac:dyDescent="0.25">
      <c r="A199" s="175"/>
      <c r="B199" s="176"/>
      <c r="C199" s="177"/>
      <c r="D199" s="258"/>
      <c r="E199" s="258"/>
      <c r="F199" s="259"/>
      <c r="G199" s="178"/>
    </row>
    <row r="200" spans="1:7" s="8" customFormat="1" ht="12" customHeight="1" x14ac:dyDescent="0.25">
      <c r="A200" s="175"/>
      <c r="B200" s="220" t="s">
        <v>223</v>
      </c>
      <c r="C200" s="177"/>
      <c r="D200" s="258"/>
      <c r="E200" s="258"/>
      <c r="F200" s="259"/>
      <c r="G200" s="178"/>
    </row>
    <row r="201" spans="1:7" s="8" customFormat="1" ht="13.5" customHeight="1" x14ac:dyDescent="0.25">
      <c r="A201" s="175"/>
      <c r="B201" s="116"/>
      <c r="C201" s="112"/>
      <c r="D201" s="260" t="s">
        <v>108</v>
      </c>
      <c r="E201" s="260"/>
      <c r="F201" s="261" t="s">
        <v>109</v>
      </c>
      <c r="G201" s="92" t="s">
        <v>13</v>
      </c>
    </row>
    <row r="202" spans="1:7" s="8" customFormat="1" ht="13.5" customHeight="1" x14ac:dyDescent="0.25">
      <c r="A202" s="175"/>
      <c r="B202" s="116"/>
      <c r="C202" s="112"/>
      <c r="D202" s="260"/>
      <c r="E202" s="260"/>
      <c r="F202" s="261"/>
      <c r="G202" s="92"/>
    </row>
    <row r="203" spans="1:7" s="8" customFormat="1" ht="13.5" customHeight="1" x14ac:dyDescent="0.25">
      <c r="A203" s="226">
        <f>A12</f>
        <v>1</v>
      </c>
      <c r="B203" s="227" t="str">
        <f>B12</f>
        <v>LÍNEA DE CONDUCCIÓN</v>
      </c>
      <c r="C203" s="112"/>
      <c r="D203" s="260">
        <f>G34</f>
        <v>0</v>
      </c>
      <c r="E203" s="260"/>
      <c r="F203" s="261">
        <f>G41</f>
        <v>0</v>
      </c>
      <c r="G203" s="92">
        <f>D203+F203</f>
        <v>0</v>
      </c>
    </row>
    <row r="204" spans="1:7" s="8" customFormat="1" ht="13.5" customHeight="1" x14ac:dyDescent="0.25">
      <c r="A204" s="175"/>
      <c r="B204" s="116"/>
      <c r="C204" s="112"/>
      <c r="D204" s="262"/>
      <c r="E204" s="262"/>
      <c r="F204" s="261"/>
      <c r="G204" s="92"/>
    </row>
    <row r="205" spans="1:7" s="8" customFormat="1" ht="13.5" customHeight="1" x14ac:dyDescent="0.25">
      <c r="A205" s="226">
        <f>A42</f>
        <v>2</v>
      </c>
      <c r="B205" s="227" t="str">
        <f>B42</f>
        <v>REGULARIZACION TANQUE DE PAD DE 20 M3</v>
      </c>
      <c r="C205" s="112"/>
      <c r="D205" s="262"/>
      <c r="E205" s="262"/>
      <c r="F205" s="261"/>
      <c r="G205" s="92"/>
    </row>
    <row r="206" spans="1:7" s="8" customFormat="1" ht="13.5" customHeight="1" x14ac:dyDescent="0.25">
      <c r="A206" s="226"/>
      <c r="B206" s="227" t="str">
        <f>B43</f>
        <v>A.- CIMENTACIÓN</v>
      </c>
      <c r="C206" s="112"/>
      <c r="D206" s="260">
        <f>G56</f>
        <v>0</v>
      </c>
      <c r="E206" s="260"/>
      <c r="F206" s="261">
        <f>G70</f>
        <v>0</v>
      </c>
      <c r="G206" s="92">
        <f>D206+F206</f>
        <v>0</v>
      </c>
    </row>
    <row r="207" spans="1:7" s="8" customFormat="1" ht="13.5" customHeight="1" x14ac:dyDescent="0.25">
      <c r="A207" s="175"/>
      <c r="B207" s="116"/>
      <c r="C207" s="112"/>
      <c r="D207" s="262"/>
      <c r="E207" s="262"/>
      <c r="F207" s="261"/>
      <c r="G207" s="92"/>
    </row>
    <row r="208" spans="1:7" s="8" customFormat="1" ht="13.5" customHeight="1" x14ac:dyDescent="0.25">
      <c r="A208" s="175"/>
      <c r="B208" s="227" t="str">
        <f>B71</f>
        <v>B.- ENTRADA Y SALIDA A REGULARIZACIÓN</v>
      </c>
      <c r="C208" s="228"/>
      <c r="D208" s="260">
        <f>G79</f>
        <v>0</v>
      </c>
      <c r="E208" s="260"/>
      <c r="F208" s="261">
        <f>G120</f>
        <v>0</v>
      </c>
      <c r="G208" s="92">
        <f>D208+F208</f>
        <v>0</v>
      </c>
    </row>
    <row r="209" spans="1:7" s="8" customFormat="1" ht="13.5" customHeight="1" x14ac:dyDescent="0.25">
      <c r="A209" s="175"/>
      <c r="B209" s="116"/>
      <c r="C209" s="112"/>
      <c r="D209" s="262"/>
      <c r="E209" s="262"/>
      <c r="F209" s="261"/>
      <c r="G209" s="92"/>
    </row>
    <row r="210" spans="1:7" s="8" customFormat="1" ht="13.5" customHeight="1" x14ac:dyDescent="0.25">
      <c r="A210" s="226">
        <f>A121</f>
        <v>3</v>
      </c>
      <c r="B210" s="227" t="str">
        <f>B121</f>
        <v>RED DE DISTRIBUCIÓN</v>
      </c>
      <c r="C210" s="228"/>
      <c r="D210" s="260">
        <f>G142</f>
        <v>0</v>
      </c>
      <c r="E210" s="260"/>
      <c r="F210" s="261">
        <f>G147</f>
        <v>0</v>
      </c>
      <c r="G210" s="92">
        <f>D210+F210</f>
        <v>0</v>
      </c>
    </row>
    <row r="211" spans="1:7" s="8" customFormat="1" ht="13.5" customHeight="1" x14ac:dyDescent="0.25">
      <c r="A211" s="175"/>
      <c r="B211" s="116"/>
      <c r="C211" s="112"/>
      <c r="D211" s="262"/>
      <c r="E211" s="262"/>
      <c r="F211" s="261"/>
      <c r="G211" s="92"/>
    </row>
    <row r="212" spans="1:7" s="8" customFormat="1" ht="13.5" customHeight="1" x14ac:dyDescent="0.25">
      <c r="A212" s="226">
        <f>A148</f>
        <v>4</v>
      </c>
      <c r="B212" s="227" t="str">
        <f>B148</f>
        <v>TOMAS DOMICILIARIAS (108 TOMAS)</v>
      </c>
      <c r="C212" s="228"/>
      <c r="D212" s="260">
        <f>G167</f>
        <v>0</v>
      </c>
      <c r="E212" s="260"/>
      <c r="F212" s="261">
        <f>G193</f>
        <v>0</v>
      </c>
      <c r="G212" s="92">
        <f>D212+F212</f>
        <v>0</v>
      </c>
    </row>
    <row r="213" spans="1:7" s="8" customFormat="1" ht="13.5" customHeight="1" x14ac:dyDescent="0.25">
      <c r="A213" s="175"/>
      <c r="B213" s="116"/>
      <c r="C213" s="112"/>
      <c r="D213" s="262"/>
      <c r="E213" s="262"/>
      <c r="F213" s="261"/>
      <c r="G213" s="92"/>
    </row>
    <row r="214" spans="1:7" s="8" customFormat="1" ht="13.5" customHeight="1" x14ac:dyDescent="0.25">
      <c r="A214" s="175"/>
      <c r="B214" s="116"/>
      <c r="C214" s="112"/>
      <c r="D214" s="262"/>
      <c r="E214" s="262"/>
      <c r="F214" s="261"/>
      <c r="G214" s="92"/>
    </row>
    <row r="215" spans="1:7" s="8" customFormat="1" ht="13.5" customHeight="1" x14ac:dyDescent="0.25">
      <c r="A215" s="175"/>
      <c r="B215" s="116"/>
      <c r="C215" s="112"/>
      <c r="D215" s="262"/>
      <c r="E215" s="262"/>
      <c r="F215" s="261"/>
      <c r="G215" s="92"/>
    </row>
    <row r="216" spans="1:7" s="8" customFormat="1" ht="13.5" customHeight="1" x14ac:dyDescent="0.25">
      <c r="A216" s="175"/>
      <c r="B216" s="116"/>
      <c r="C216" s="112"/>
      <c r="D216" s="262"/>
      <c r="E216" s="262"/>
      <c r="F216" s="261"/>
      <c r="G216" s="92"/>
    </row>
    <row r="217" spans="1:7" s="8" customFormat="1" ht="13.5" customHeight="1" x14ac:dyDescent="0.25">
      <c r="A217" s="175"/>
      <c r="B217" s="116"/>
      <c r="C217" s="112"/>
      <c r="D217" s="262"/>
      <c r="E217" s="262"/>
      <c r="F217" s="261"/>
      <c r="G217" s="92"/>
    </row>
    <row r="218" spans="1:7" s="8" customFormat="1" ht="13.5" customHeight="1" x14ac:dyDescent="0.25">
      <c r="A218" s="175"/>
      <c r="B218" s="116"/>
      <c r="C218" s="112"/>
      <c r="D218" s="262"/>
      <c r="E218" s="262"/>
      <c r="F218" s="261"/>
      <c r="G218" s="92"/>
    </row>
    <row r="219" spans="1:7" s="8" customFormat="1" ht="13.5" customHeight="1" x14ac:dyDescent="0.25">
      <c r="A219" s="175"/>
      <c r="B219" s="116"/>
      <c r="C219" s="112"/>
      <c r="D219" s="262"/>
      <c r="E219" s="262"/>
      <c r="F219" s="261"/>
      <c r="G219" s="92"/>
    </row>
    <row r="220" spans="1:7" s="8" customFormat="1" ht="13.5" x14ac:dyDescent="0.25">
      <c r="A220" s="183"/>
      <c r="B220" s="116"/>
      <c r="C220" s="161" t="s">
        <v>0</v>
      </c>
      <c r="D220" s="263">
        <f>SUM(D203:D219)</f>
        <v>0</v>
      </c>
      <c r="E220" s="263"/>
      <c r="F220" s="263">
        <f>SUM(F203:F219)</f>
        <v>0</v>
      </c>
      <c r="G220" s="162">
        <f>SUM(G203:G219)</f>
        <v>0</v>
      </c>
    </row>
    <row r="221" spans="1:7" s="8" customFormat="1" ht="13.5" x14ac:dyDescent="0.25">
      <c r="A221" s="183"/>
      <c r="B221" s="116"/>
      <c r="C221" s="161" t="s">
        <v>31</v>
      </c>
      <c r="D221" s="264"/>
      <c r="E221" s="264"/>
      <c r="F221" s="263"/>
      <c r="G221" s="163">
        <f>ROUND(G220*0.16,2)</f>
        <v>0</v>
      </c>
    </row>
    <row r="222" spans="1:7" s="8" customFormat="1" ht="6.75" customHeight="1" x14ac:dyDescent="0.25">
      <c r="A222" s="183"/>
      <c r="B222" s="116"/>
      <c r="C222" s="161"/>
      <c r="D222" s="264"/>
      <c r="E222" s="264"/>
      <c r="F222" s="263"/>
      <c r="G222" s="162"/>
    </row>
    <row r="223" spans="1:7" s="8" customFormat="1" ht="14.25" thickBot="1" x14ac:dyDescent="0.3">
      <c r="A223" s="184"/>
      <c r="B223" s="164"/>
      <c r="C223" s="165" t="s">
        <v>13</v>
      </c>
      <c r="D223" s="265"/>
      <c r="E223" s="265"/>
      <c r="F223" s="266"/>
      <c r="G223" s="166">
        <f>G220+G221</f>
        <v>0</v>
      </c>
    </row>
    <row r="224" spans="1:7" s="8" customFormat="1" ht="13.5" x14ac:dyDescent="0.25">
      <c r="B224" s="19"/>
      <c r="D224" s="249"/>
      <c r="E224" s="249"/>
      <c r="F224" s="249"/>
    </row>
    <row r="225" spans="2:6" s="8" customFormat="1" ht="13.5" x14ac:dyDescent="0.25">
      <c r="B225" s="19"/>
      <c r="D225" s="249"/>
      <c r="E225" s="249"/>
      <c r="F225" s="249"/>
    </row>
    <row r="226" spans="2:6" s="8" customFormat="1" ht="13.5" x14ac:dyDescent="0.25">
      <c r="B226" s="19"/>
      <c r="D226" s="249"/>
      <c r="E226" s="249"/>
      <c r="F226" s="249"/>
    </row>
    <row r="227" spans="2:6" s="8" customFormat="1" ht="13.5" x14ac:dyDescent="0.25">
      <c r="B227" s="19"/>
      <c r="D227" s="249"/>
      <c r="E227" s="249"/>
      <c r="F227" s="249"/>
    </row>
    <row r="228" spans="2:6" s="8" customFormat="1" ht="13.5" x14ac:dyDescent="0.25">
      <c r="B228" s="19"/>
      <c r="D228" s="249"/>
      <c r="E228" s="249"/>
      <c r="F228" s="249"/>
    </row>
    <row r="229" spans="2:6" s="8" customFormat="1" ht="13.5" x14ac:dyDescent="0.25">
      <c r="B229" s="19"/>
      <c r="D229" s="249"/>
      <c r="E229" s="249"/>
      <c r="F229" s="249"/>
    </row>
    <row r="230" spans="2:6" s="8" customFormat="1" ht="13.5" x14ac:dyDescent="0.25">
      <c r="B230" s="19"/>
      <c r="D230" s="249"/>
      <c r="E230" s="249"/>
      <c r="F230" s="249"/>
    </row>
    <row r="231" spans="2:6" s="8" customFormat="1" ht="13.5" x14ac:dyDescent="0.25">
      <c r="B231" s="19"/>
      <c r="D231" s="249"/>
      <c r="E231" s="249"/>
      <c r="F231" s="249"/>
    </row>
    <row r="232" spans="2:6" s="8" customFormat="1" ht="13.5" x14ac:dyDescent="0.25">
      <c r="B232" s="19"/>
      <c r="D232" s="249"/>
      <c r="E232" s="249"/>
      <c r="F232" s="249"/>
    </row>
    <row r="233" spans="2:6" s="8" customFormat="1" ht="13.5" x14ac:dyDescent="0.25">
      <c r="B233" s="19"/>
      <c r="D233" s="249"/>
      <c r="E233" s="249"/>
      <c r="F233" s="249"/>
    </row>
    <row r="234" spans="2:6" s="8" customFormat="1" ht="13.5" x14ac:dyDescent="0.25">
      <c r="B234" s="19"/>
      <c r="D234" s="249"/>
      <c r="E234" s="249"/>
      <c r="F234" s="249"/>
    </row>
    <row r="235" spans="2:6" s="8" customFormat="1" ht="13.5" x14ac:dyDescent="0.25">
      <c r="B235" s="19"/>
      <c r="D235" s="249"/>
      <c r="E235" s="249"/>
      <c r="F235" s="249"/>
    </row>
    <row r="236" spans="2:6" s="8" customFormat="1" ht="13.5" x14ac:dyDescent="0.25">
      <c r="B236" s="19"/>
      <c r="D236" s="249"/>
      <c r="E236" s="249"/>
      <c r="F236" s="249"/>
    </row>
    <row r="237" spans="2:6" s="8" customFormat="1" ht="13.5" x14ac:dyDescent="0.25">
      <c r="B237" s="19"/>
      <c r="D237" s="249"/>
      <c r="E237" s="249"/>
      <c r="F237" s="249"/>
    </row>
    <row r="238" spans="2:6" s="8" customFormat="1" ht="13.5" x14ac:dyDescent="0.25">
      <c r="B238" s="19"/>
      <c r="D238" s="249"/>
      <c r="E238" s="249"/>
      <c r="F238" s="249"/>
    </row>
    <row r="239" spans="2:6" s="8" customFormat="1" ht="13.5" x14ac:dyDescent="0.25">
      <c r="B239" s="19"/>
      <c r="D239" s="249"/>
      <c r="E239" s="249"/>
      <c r="F239" s="249"/>
    </row>
    <row r="240" spans="2:6" s="8" customFormat="1" ht="13.5" x14ac:dyDescent="0.25">
      <c r="B240" s="19"/>
      <c r="D240" s="249"/>
      <c r="E240" s="249"/>
      <c r="F240" s="249"/>
    </row>
    <row r="241" spans="2:6" s="8" customFormat="1" ht="13.5" x14ac:dyDescent="0.25">
      <c r="B241" s="19"/>
      <c r="D241" s="249"/>
      <c r="E241" s="249"/>
      <c r="F241" s="249"/>
    </row>
    <row r="242" spans="2:6" s="8" customFormat="1" ht="13.5" x14ac:dyDescent="0.25">
      <c r="B242" s="19"/>
      <c r="D242" s="249"/>
      <c r="E242" s="249"/>
      <c r="F242" s="249"/>
    </row>
    <row r="243" spans="2:6" s="8" customFormat="1" ht="13.5" x14ac:dyDescent="0.25">
      <c r="B243" s="19"/>
      <c r="D243" s="249"/>
      <c r="E243" s="249"/>
      <c r="F243" s="249"/>
    </row>
    <row r="244" spans="2:6" s="8" customFormat="1" ht="13.5" x14ac:dyDescent="0.25">
      <c r="B244" s="19"/>
      <c r="D244" s="249"/>
      <c r="E244" s="249"/>
      <c r="F244" s="249"/>
    </row>
    <row r="245" spans="2:6" s="8" customFormat="1" ht="13.5" x14ac:dyDescent="0.25">
      <c r="B245" s="19"/>
      <c r="D245" s="249"/>
      <c r="E245" s="249"/>
      <c r="F245" s="249"/>
    </row>
    <row r="246" spans="2:6" s="8" customFormat="1" ht="13.5" x14ac:dyDescent="0.25">
      <c r="B246" s="19"/>
      <c r="D246" s="249"/>
      <c r="E246" s="249"/>
      <c r="F246" s="249"/>
    </row>
    <row r="247" spans="2:6" s="8" customFormat="1" ht="13.5" x14ac:dyDescent="0.25">
      <c r="B247" s="19"/>
      <c r="D247" s="249"/>
      <c r="E247" s="249"/>
      <c r="F247" s="249"/>
    </row>
    <row r="248" spans="2:6" s="8" customFormat="1" ht="13.5" x14ac:dyDescent="0.25">
      <c r="B248" s="19"/>
      <c r="D248" s="249"/>
      <c r="E248" s="249"/>
      <c r="F248" s="249"/>
    </row>
    <row r="249" spans="2:6" s="8" customFormat="1" ht="13.5" x14ac:dyDescent="0.25">
      <c r="B249" s="19"/>
      <c r="D249" s="249"/>
      <c r="E249" s="249"/>
      <c r="F249" s="249"/>
    </row>
    <row r="250" spans="2:6" s="8" customFormat="1" ht="13.5" x14ac:dyDescent="0.25">
      <c r="B250" s="19"/>
      <c r="D250" s="249"/>
      <c r="E250" s="249"/>
      <c r="F250" s="249"/>
    </row>
    <row r="251" spans="2:6" s="8" customFormat="1" ht="13.5" x14ac:dyDescent="0.25">
      <c r="B251" s="19"/>
      <c r="D251" s="249"/>
      <c r="E251" s="249"/>
      <c r="F251" s="249"/>
    </row>
    <row r="252" spans="2:6" s="8" customFormat="1" ht="13.5" x14ac:dyDescent="0.25">
      <c r="B252" s="19"/>
      <c r="D252" s="249"/>
      <c r="E252" s="249"/>
      <c r="F252" s="249"/>
    </row>
    <row r="253" spans="2:6" s="8" customFormat="1" ht="13.5" x14ac:dyDescent="0.25">
      <c r="B253" s="19"/>
      <c r="D253" s="249"/>
      <c r="E253" s="249"/>
      <c r="F253" s="249"/>
    </row>
    <row r="254" spans="2:6" s="8" customFormat="1" ht="13.5" x14ac:dyDescent="0.25">
      <c r="B254" s="19"/>
      <c r="D254" s="249"/>
      <c r="E254" s="249"/>
      <c r="F254" s="249"/>
    </row>
    <row r="255" spans="2:6" s="8" customFormat="1" ht="13.5" x14ac:dyDescent="0.25">
      <c r="B255" s="19"/>
      <c r="D255" s="249"/>
      <c r="E255" s="249"/>
      <c r="F255" s="249"/>
    </row>
    <row r="256" spans="2:6" s="8" customFormat="1" ht="13.5" x14ac:dyDescent="0.25">
      <c r="B256" s="19"/>
      <c r="D256" s="249"/>
      <c r="E256" s="249"/>
      <c r="F256" s="249"/>
    </row>
    <row r="257" spans="2:6" s="8" customFormat="1" ht="13.5" x14ac:dyDescent="0.25">
      <c r="B257" s="19"/>
      <c r="D257" s="249"/>
      <c r="E257" s="249"/>
      <c r="F257" s="249"/>
    </row>
    <row r="258" spans="2:6" s="8" customFormat="1" ht="13.5" x14ac:dyDescent="0.25">
      <c r="B258" s="19"/>
      <c r="D258" s="249"/>
      <c r="E258" s="249"/>
      <c r="F258" s="249"/>
    </row>
    <row r="259" spans="2:6" s="8" customFormat="1" ht="13.5" x14ac:dyDescent="0.25">
      <c r="B259" s="19"/>
      <c r="D259" s="249"/>
      <c r="E259" s="249"/>
      <c r="F259" s="249"/>
    </row>
    <row r="260" spans="2:6" s="8" customFormat="1" ht="13.5" x14ac:dyDescent="0.25">
      <c r="B260" s="19"/>
      <c r="D260" s="249"/>
      <c r="E260" s="249"/>
      <c r="F260" s="249"/>
    </row>
    <row r="261" spans="2:6" s="8" customFormat="1" ht="13.5" x14ac:dyDescent="0.25">
      <c r="B261" s="19"/>
      <c r="D261" s="249"/>
      <c r="E261" s="249"/>
      <c r="F261" s="249"/>
    </row>
    <row r="262" spans="2:6" s="8" customFormat="1" ht="13.5" x14ac:dyDescent="0.25">
      <c r="B262" s="19"/>
      <c r="D262" s="249"/>
      <c r="E262" s="249"/>
      <c r="F262" s="249"/>
    </row>
    <row r="263" spans="2:6" s="8" customFormat="1" ht="13.5" x14ac:dyDescent="0.25">
      <c r="B263" s="19"/>
      <c r="D263" s="249"/>
      <c r="E263" s="249"/>
      <c r="F263" s="249"/>
    </row>
    <row r="264" spans="2:6" s="8" customFormat="1" ht="13.5" x14ac:dyDescent="0.25">
      <c r="B264" s="19"/>
      <c r="D264" s="249"/>
      <c r="E264" s="249"/>
      <c r="F264" s="249"/>
    </row>
    <row r="265" spans="2:6" s="8" customFormat="1" ht="13.5" x14ac:dyDescent="0.25">
      <c r="B265" s="19"/>
      <c r="D265" s="249"/>
      <c r="E265" s="249"/>
      <c r="F265" s="249"/>
    </row>
    <row r="266" spans="2:6" s="8" customFormat="1" ht="13.5" x14ac:dyDescent="0.25">
      <c r="B266" s="19"/>
      <c r="D266" s="249"/>
      <c r="E266" s="249"/>
      <c r="F266" s="249"/>
    </row>
    <row r="267" spans="2:6" s="8" customFormat="1" ht="13.5" x14ac:dyDescent="0.25">
      <c r="B267" s="19"/>
      <c r="D267" s="249"/>
      <c r="E267" s="249"/>
      <c r="F267" s="249"/>
    </row>
    <row r="268" spans="2:6" s="8" customFormat="1" ht="13.5" x14ac:dyDescent="0.25">
      <c r="B268" s="19"/>
      <c r="D268" s="249"/>
      <c r="E268" s="249"/>
      <c r="F268" s="249"/>
    </row>
    <row r="269" spans="2:6" s="8" customFormat="1" ht="13.5" x14ac:dyDescent="0.25">
      <c r="B269" s="19"/>
      <c r="D269" s="249"/>
      <c r="E269" s="249"/>
      <c r="F269" s="249"/>
    </row>
    <row r="270" spans="2:6" s="8" customFormat="1" ht="13.5" x14ac:dyDescent="0.25">
      <c r="B270" s="19"/>
      <c r="D270" s="249"/>
      <c r="E270" s="249"/>
      <c r="F270" s="249"/>
    </row>
    <row r="271" spans="2:6" s="8" customFormat="1" ht="13.5" x14ac:dyDescent="0.25">
      <c r="B271" s="19"/>
      <c r="D271" s="249"/>
      <c r="E271" s="249"/>
      <c r="F271" s="249"/>
    </row>
    <row r="272" spans="2:6" s="8" customFormat="1" ht="13.5" x14ac:dyDescent="0.25">
      <c r="B272" s="19"/>
      <c r="D272" s="249"/>
      <c r="E272" s="249"/>
      <c r="F272" s="249"/>
    </row>
    <row r="273" spans="2:6" s="8" customFormat="1" ht="13.5" x14ac:dyDescent="0.25">
      <c r="B273" s="19"/>
      <c r="D273" s="249"/>
      <c r="E273" s="249"/>
      <c r="F273" s="249"/>
    </row>
    <row r="274" spans="2:6" s="8" customFormat="1" ht="13.5" x14ac:dyDescent="0.25">
      <c r="B274" s="19"/>
      <c r="D274" s="249"/>
      <c r="E274" s="249"/>
      <c r="F274" s="249"/>
    </row>
    <row r="275" spans="2:6" s="8" customFormat="1" ht="13.5" x14ac:dyDescent="0.25">
      <c r="B275" s="19"/>
      <c r="D275" s="249"/>
      <c r="E275" s="249"/>
      <c r="F275" s="249"/>
    </row>
    <row r="276" spans="2:6" s="8" customFormat="1" ht="13.5" x14ac:dyDescent="0.25">
      <c r="B276" s="19"/>
      <c r="D276" s="249"/>
      <c r="E276" s="249"/>
      <c r="F276" s="249"/>
    </row>
    <row r="277" spans="2:6" s="8" customFormat="1" ht="13.5" x14ac:dyDescent="0.25">
      <c r="B277" s="19"/>
      <c r="D277" s="249"/>
      <c r="E277" s="249"/>
      <c r="F277" s="249"/>
    </row>
    <row r="278" spans="2:6" s="8" customFormat="1" ht="13.5" x14ac:dyDescent="0.25">
      <c r="B278" s="19"/>
      <c r="D278" s="249"/>
      <c r="E278" s="249"/>
      <c r="F278" s="249"/>
    </row>
    <row r="279" spans="2:6" s="8" customFormat="1" ht="13.5" x14ac:dyDescent="0.25">
      <c r="B279" s="19"/>
      <c r="D279" s="249"/>
      <c r="E279" s="249"/>
      <c r="F279" s="249"/>
    </row>
    <row r="280" spans="2:6" s="8" customFormat="1" ht="13.5" x14ac:dyDescent="0.25">
      <c r="B280" s="19"/>
      <c r="D280" s="249"/>
      <c r="E280" s="249"/>
      <c r="F280" s="249"/>
    </row>
    <row r="281" spans="2:6" s="8" customFormat="1" ht="13.5" x14ac:dyDescent="0.25">
      <c r="B281" s="19"/>
      <c r="D281" s="249"/>
      <c r="E281" s="249"/>
      <c r="F281" s="249"/>
    </row>
    <row r="282" spans="2:6" s="8" customFormat="1" ht="13.5" x14ac:dyDescent="0.25">
      <c r="B282" s="19"/>
      <c r="D282" s="249"/>
      <c r="E282" s="249"/>
      <c r="F282" s="249"/>
    </row>
    <row r="283" spans="2:6" s="8" customFormat="1" ht="13.5" x14ac:dyDescent="0.25">
      <c r="B283" s="19"/>
      <c r="D283" s="249"/>
      <c r="E283" s="249"/>
      <c r="F283" s="249"/>
    </row>
    <row r="284" spans="2:6" s="8" customFormat="1" ht="13.5" x14ac:dyDescent="0.25">
      <c r="B284" s="19"/>
      <c r="D284" s="249"/>
      <c r="E284" s="249"/>
      <c r="F284" s="249"/>
    </row>
    <row r="285" spans="2:6" s="8" customFormat="1" ht="13.5" x14ac:dyDescent="0.25">
      <c r="B285" s="19"/>
      <c r="D285" s="249"/>
      <c r="E285" s="249"/>
      <c r="F285" s="249"/>
    </row>
    <row r="286" spans="2:6" s="8" customFormat="1" ht="13.5" x14ac:dyDescent="0.25">
      <c r="B286" s="19"/>
      <c r="D286" s="249"/>
      <c r="E286" s="249"/>
      <c r="F286" s="249"/>
    </row>
    <row r="287" spans="2:6" s="8" customFormat="1" ht="13.5" x14ac:dyDescent="0.25">
      <c r="B287" s="19"/>
      <c r="D287" s="249"/>
      <c r="E287" s="249"/>
      <c r="F287" s="249"/>
    </row>
    <row r="288" spans="2:6" s="8" customFormat="1" ht="13.5" x14ac:dyDescent="0.25">
      <c r="B288" s="19"/>
      <c r="D288" s="249"/>
      <c r="E288" s="249"/>
      <c r="F288" s="249"/>
    </row>
    <row r="289" spans="2:6" s="8" customFormat="1" ht="13.5" x14ac:dyDescent="0.25">
      <c r="B289" s="19"/>
      <c r="D289" s="249"/>
      <c r="E289" s="249"/>
      <c r="F289" s="249"/>
    </row>
    <row r="290" spans="2:6" s="8" customFormat="1" ht="13.5" x14ac:dyDescent="0.25">
      <c r="B290" s="19"/>
      <c r="D290" s="249"/>
      <c r="E290" s="249"/>
      <c r="F290" s="249"/>
    </row>
    <row r="291" spans="2:6" s="8" customFormat="1" ht="13.5" x14ac:dyDescent="0.25">
      <c r="B291" s="19"/>
      <c r="D291" s="249"/>
      <c r="E291" s="249"/>
      <c r="F291" s="249"/>
    </row>
    <row r="292" spans="2:6" s="8" customFormat="1" ht="13.5" x14ac:dyDescent="0.25">
      <c r="B292" s="19"/>
      <c r="D292" s="249"/>
      <c r="E292" s="249"/>
      <c r="F292" s="249"/>
    </row>
    <row r="293" spans="2:6" s="8" customFormat="1" ht="13.5" x14ac:dyDescent="0.25">
      <c r="B293" s="19"/>
      <c r="D293" s="249"/>
      <c r="E293" s="249"/>
      <c r="F293" s="249"/>
    </row>
    <row r="294" spans="2:6" s="8" customFormat="1" ht="13.5" x14ac:dyDescent="0.25">
      <c r="B294" s="19"/>
      <c r="D294" s="249"/>
      <c r="E294" s="249"/>
      <c r="F294" s="249"/>
    </row>
    <row r="295" spans="2:6" s="8" customFormat="1" ht="13.5" x14ac:dyDescent="0.25">
      <c r="B295" s="19"/>
      <c r="D295" s="249"/>
      <c r="E295" s="249"/>
      <c r="F295" s="249"/>
    </row>
    <row r="296" spans="2:6" s="8" customFormat="1" ht="13.5" x14ac:dyDescent="0.25">
      <c r="B296" s="19"/>
      <c r="D296" s="249"/>
      <c r="E296" s="249"/>
      <c r="F296" s="249"/>
    </row>
    <row r="297" spans="2:6" s="8" customFormat="1" ht="13.5" x14ac:dyDescent="0.25">
      <c r="B297" s="19"/>
      <c r="D297" s="249"/>
      <c r="E297" s="249"/>
      <c r="F297" s="249"/>
    </row>
    <row r="298" spans="2:6" s="8" customFormat="1" ht="13.5" x14ac:dyDescent="0.25">
      <c r="B298" s="19"/>
      <c r="D298" s="249"/>
      <c r="E298" s="249"/>
      <c r="F298" s="249"/>
    </row>
    <row r="299" spans="2:6" s="8" customFormat="1" ht="13.5" x14ac:dyDescent="0.25">
      <c r="B299" s="19"/>
      <c r="D299" s="249"/>
      <c r="E299" s="249"/>
      <c r="F299" s="249"/>
    </row>
    <row r="300" spans="2:6" s="8" customFormat="1" ht="13.5" x14ac:dyDescent="0.25">
      <c r="B300" s="19"/>
      <c r="D300" s="249"/>
      <c r="E300" s="249"/>
      <c r="F300" s="249"/>
    </row>
    <row r="301" spans="2:6" s="8" customFormat="1" ht="13.5" x14ac:dyDescent="0.25">
      <c r="B301" s="19"/>
      <c r="D301" s="249"/>
      <c r="E301" s="249"/>
      <c r="F301" s="249"/>
    </row>
    <row r="302" spans="2:6" s="8" customFormat="1" ht="13.5" x14ac:dyDescent="0.25">
      <c r="B302" s="19"/>
      <c r="D302" s="249"/>
      <c r="E302" s="249"/>
      <c r="F302" s="249"/>
    </row>
    <row r="303" spans="2:6" s="8" customFormat="1" ht="13.5" x14ac:dyDescent="0.25">
      <c r="B303" s="19"/>
      <c r="D303" s="249"/>
      <c r="E303" s="249"/>
      <c r="F303" s="249"/>
    </row>
    <row r="304" spans="2:6" s="8" customFormat="1" ht="13.5" x14ac:dyDescent="0.25">
      <c r="B304" s="19"/>
      <c r="D304" s="249"/>
      <c r="E304" s="249"/>
      <c r="F304" s="249"/>
    </row>
    <row r="305" spans="2:6" s="8" customFormat="1" ht="13.5" x14ac:dyDescent="0.25">
      <c r="B305" s="19"/>
      <c r="D305" s="249"/>
      <c r="E305" s="249"/>
      <c r="F305" s="249"/>
    </row>
    <row r="306" spans="2:6" s="8" customFormat="1" ht="13.5" x14ac:dyDescent="0.25">
      <c r="B306" s="19"/>
      <c r="D306" s="249"/>
      <c r="E306" s="249"/>
      <c r="F306" s="249"/>
    </row>
    <row r="307" spans="2:6" s="8" customFormat="1" ht="13.5" x14ac:dyDescent="0.25">
      <c r="B307" s="19"/>
      <c r="D307" s="249"/>
      <c r="E307" s="249"/>
      <c r="F307" s="249"/>
    </row>
    <row r="308" spans="2:6" s="8" customFormat="1" ht="13.5" x14ac:dyDescent="0.25">
      <c r="B308" s="19"/>
      <c r="D308" s="249"/>
      <c r="E308" s="249"/>
      <c r="F308" s="249"/>
    </row>
    <row r="309" spans="2:6" s="8" customFormat="1" ht="13.5" x14ac:dyDescent="0.25">
      <c r="B309" s="19"/>
      <c r="D309" s="249"/>
      <c r="E309" s="249"/>
      <c r="F309" s="249"/>
    </row>
    <row r="310" spans="2:6" s="8" customFormat="1" ht="13.5" x14ac:dyDescent="0.25">
      <c r="B310" s="19"/>
      <c r="D310" s="249"/>
      <c r="E310" s="249"/>
      <c r="F310" s="249"/>
    </row>
    <row r="311" spans="2:6" s="8" customFormat="1" ht="13.5" x14ac:dyDescent="0.25">
      <c r="B311" s="19"/>
      <c r="D311" s="249"/>
      <c r="E311" s="249"/>
      <c r="F311" s="249"/>
    </row>
    <row r="312" spans="2:6" s="8" customFormat="1" ht="13.5" x14ac:dyDescent="0.25">
      <c r="B312" s="19"/>
      <c r="D312" s="249"/>
      <c r="E312" s="249"/>
      <c r="F312" s="249"/>
    </row>
    <row r="313" spans="2:6" s="8" customFormat="1" ht="13.5" x14ac:dyDescent="0.25">
      <c r="B313" s="19"/>
      <c r="D313" s="249"/>
      <c r="E313" s="249"/>
      <c r="F313" s="249"/>
    </row>
    <row r="314" spans="2:6" s="8" customFormat="1" ht="13.5" x14ac:dyDescent="0.25">
      <c r="B314" s="19"/>
      <c r="D314" s="249"/>
      <c r="E314" s="249"/>
      <c r="F314" s="249"/>
    </row>
    <row r="315" spans="2:6" s="8" customFormat="1" ht="13.5" x14ac:dyDescent="0.25">
      <c r="B315" s="19"/>
      <c r="D315" s="249"/>
      <c r="E315" s="249"/>
      <c r="F315" s="249"/>
    </row>
    <row r="316" spans="2:6" s="8" customFormat="1" ht="13.5" x14ac:dyDescent="0.25">
      <c r="B316" s="19"/>
      <c r="D316" s="249"/>
      <c r="E316" s="249"/>
      <c r="F316" s="249"/>
    </row>
    <row r="317" spans="2:6" s="8" customFormat="1" ht="13.5" x14ac:dyDescent="0.25">
      <c r="B317" s="19"/>
      <c r="D317" s="249"/>
      <c r="E317" s="249"/>
      <c r="F317" s="249"/>
    </row>
    <row r="318" spans="2:6" s="8" customFormat="1" ht="13.5" x14ac:dyDescent="0.25">
      <c r="B318" s="19"/>
      <c r="D318" s="249"/>
      <c r="E318" s="249"/>
      <c r="F318" s="249"/>
    </row>
    <row r="319" spans="2:6" s="8" customFormat="1" ht="13.5" x14ac:dyDescent="0.25">
      <c r="B319" s="19"/>
      <c r="D319" s="249"/>
      <c r="E319" s="249"/>
      <c r="F319" s="249"/>
    </row>
    <row r="320" spans="2:6" s="8" customFormat="1" ht="13.5" x14ac:dyDescent="0.25">
      <c r="B320" s="19"/>
      <c r="D320" s="249"/>
      <c r="E320" s="249"/>
      <c r="F320" s="249"/>
    </row>
    <row r="321" spans="2:6" s="8" customFormat="1" ht="13.5" x14ac:dyDescent="0.25">
      <c r="B321" s="19"/>
      <c r="D321" s="249"/>
      <c r="E321" s="249"/>
      <c r="F321" s="249"/>
    </row>
    <row r="322" spans="2:6" s="8" customFormat="1" ht="13.5" x14ac:dyDescent="0.25">
      <c r="B322" s="19"/>
      <c r="D322" s="249"/>
      <c r="E322" s="249"/>
      <c r="F322" s="249"/>
    </row>
    <row r="323" spans="2:6" s="8" customFormat="1" ht="13.5" x14ac:dyDescent="0.25">
      <c r="B323" s="19"/>
      <c r="D323" s="249"/>
      <c r="E323" s="249"/>
      <c r="F323" s="249"/>
    </row>
    <row r="324" spans="2:6" s="8" customFormat="1" ht="13.5" x14ac:dyDescent="0.25">
      <c r="B324" s="19"/>
      <c r="D324" s="249"/>
      <c r="E324" s="249"/>
      <c r="F324" s="249"/>
    </row>
    <row r="325" spans="2:6" s="8" customFormat="1" ht="13.5" x14ac:dyDescent="0.25">
      <c r="B325" s="19"/>
      <c r="D325" s="249"/>
      <c r="E325" s="249"/>
      <c r="F325" s="249"/>
    </row>
    <row r="326" spans="2:6" s="8" customFormat="1" ht="13.5" x14ac:dyDescent="0.25">
      <c r="B326" s="19"/>
      <c r="D326" s="249"/>
      <c r="E326" s="249"/>
      <c r="F326" s="249"/>
    </row>
    <row r="327" spans="2:6" s="8" customFormat="1" ht="13.5" x14ac:dyDescent="0.25">
      <c r="B327" s="19"/>
      <c r="D327" s="249"/>
      <c r="E327" s="249"/>
      <c r="F327" s="249"/>
    </row>
    <row r="328" spans="2:6" s="8" customFormat="1" ht="13.5" x14ac:dyDescent="0.25">
      <c r="B328" s="19"/>
      <c r="D328" s="249"/>
      <c r="E328" s="249"/>
      <c r="F328" s="249"/>
    </row>
    <row r="329" spans="2:6" s="8" customFormat="1" ht="13.5" x14ac:dyDescent="0.25">
      <c r="B329" s="19"/>
      <c r="D329" s="249"/>
      <c r="E329" s="249"/>
      <c r="F329" s="249"/>
    </row>
    <row r="330" spans="2:6" s="8" customFormat="1" ht="13.5" x14ac:dyDescent="0.25">
      <c r="B330" s="19"/>
      <c r="D330" s="249"/>
      <c r="E330" s="249"/>
      <c r="F330" s="249"/>
    </row>
    <row r="331" spans="2:6" s="8" customFormat="1" ht="13.5" x14ac:dyDescent="0.25">
      <c r="B331" s="19"/>
      <c r="D331" s="249"/>
      <c r="E331" s="249"/>
      <c r="F331" s="249"/>
    </row>
    <row r="332" spans="2:6" s="8" customFormat="1" ht="13.5" x14ac:dyDescent="0.25">
      <c r="B332" s="19"/>
      <c r="D332" s="249"/>
      <c r="E332" s="249"/>
      <c r="F332" s="249"/>
    </row>
    <row r="333" spans="2:6" s="8" customFormat="1" ht="13.5" x14ac:dyDescent="0.25">
      <c r="B333" s="19"/>
      <c r="D333" s="249"/>
      <c r="E333" s="249"/>
      <c r="F333" s="249"/>
    </row>
    <row r="334" spans="2:6" s="8" customFormat="1" ht="13.5" x14ac:dyDescent="0.25">
      <c r="B334" s="19"/>
      <c r="D334" s="249"/>
      <c r="E334" s="249"/>
      <c r="F334" s="249"/>
    </row>
    <row r="335" spans="2:6" s="8" customFormat="1" ht="13.5" x14ac:dyDescent="0.25">
      <c r="B335" s="19"/>
      <c r="D335" s="249"/>
      <c r="E335" s="249"/>
      <c r="F335" s="249"/>
    </row>
    <row r="336" spans="2:6" s="8" customFormat="1" ht="13.5" x14ac:dyDescent="0.25">
      <c r="B336" s="19"/>
      <c r="D336" s="249"/>
      <c r="E336" s="249"/>
      <c r="F336" s="249"/>
    </row>
    <row r="337" spans="2:6" s="8" customFormat="1" ht="13.5" x14ac:dyDescent="0.25">
      <c r="B337" s="19"/>
      <c r="D337" s="249"/>
      <c r="E337" s="249"/>
      <c r="F337" s="249"/>
    </row>
    <row r="338" spans="2:6" s="8" customFormat="1" ht="13.5" x14ac:dyDescent="0.25">
      <c r="B338" s="19"/>
      <c r="D338" s="249"/>
      <c r="E338" s="249"/>
      <c r="F338" s="249"/>
    </row>
    <row r="339" spans="2:6" s="8" customFormat="1" ht="13.5" x14ac:dyDescent="0.25">
      <c r="B339" s="19"/>
      <c r="D339" s="249"/>
      <c r="E339" s="249"/>
      <c r="F339" s="249"/>
    </row>
    <row r="340" spans="2:6" s="8" customFormat="1" ht="13.5" x14ac:dyDescent="0.25">
      <c r="B340" s="19"/>
      <c r="D340" s="249"/>
      <c r="E340" s="249"/>
      <c r="F340" s="249"/>
    </row>
    <row r="341" spans="2:6" s="8" customFormat="1" ht="13.5" x14ac:dyDescent="0.25">
      <c r="B341" s="19"/>
      <c r="D341" s="249"/>
      <c r="E341" s="249"/>
      <c r="F341" s="249"/>
    </row>
    <row r="342" spans="2:6" s="8" customFormat="1" ht="13.5" x14ac:dyDescent="0.25">
      <c r="B342" s="19"/>
      <c r="D342" s="249"/>
      <c r="E342" s="249"/>
      <c r="F342" s="249"/>
    </row>
    <row r="343" spans="2:6" s="8" customFormat="1" ht="13.5" x14ac:dyDescent="0.25">
      <c r="B343" s="19"/>
      <c r="D343" s="249"/>
      <c r="E343" s="249"/>
      <c r="F343" s="249"/>
    </row>
    <row r="344" spans="2:6" s="8" customFormat="1" ht="13.5" x14ac:dyDescent="0.25">
      <c r="B344" s="19"/>
      <c r="D344" s="249"/>
      <c r="E344" s="249"/>
      <c r="F344" s="249"/>
    </row>
    <row r="345" spans="2:6" s="8" customFormat="1" ht="13.5" x14ac:dyDescent="0.25">
      <c r="B345" s="19"/>
      <c r="D345" s="249"/>
      <c r="E345" s="249"/>
      <c r="F345" s="249"/>
    </row>
    <row r="346" spans="2:6" s="8" customFormat="1" ht="13.5" x14ac:dyDescent="0.25">
      <c r="B346" s="19"/>
      <c r="D346" s="249"/>
      <c r="E346" s="249"/>
      <c r="F346" s="249"/>
    </row>
    <row r="347" spans="2:6" s="8" customFormat="1" ht="13.5" x14ac:dyDescent="0.25">
      <c r="B347" s="19"/>
      <c r="D347" s="249"/>
      <c r="E347" s="249"/>
      <c r="F347" s="249"/>
    </row>
    <row r="348" spans="2:6" s="8" customFormat="1" ht="13.5" x14ac:dyDescent="0.25">
      <c r="B348" s="19"/>
      <c r="D348" s="249"/>
      <c r="E348" s="249"/>
      <c r="F348" s="249"/>
    </row>
    <row r="349" spans="2:6" s="8" customFormat="1" ht="13.5" x14ac:dyDescent="0.25">
      <c r="B349" s="19"/>
      <c r="D349" s="249"/>
      <c r="E349" s="249"/>
      <c r="F349" s="249"/>
    </row>
    <row r="350" spans="2:6" s="8" customFormat="1" ht="13.5" x14ac:dyDescent="0.25">
      <c r="B350" s="19"/>
      <c r="D350" s="249"/>
      <c r="E350" s="249"/>
      <c r="F350" s="249"/>
    </row>
    <row r="351" spans="2:6" s="8" customFormat="1" ht="13.5" x14ac:dyDescent="0.25">
      <c r="B351" s="19"/>
      <c r="D351" s="249"/>
      <c r="E351" s="249"/>
      <c r="F351" s="249"/>
    </row>
    <row r="352" spans="2:6" s="8" customFormat="1" ht="13.5" x14ac:dyDescent="0.25">
      <c r="B352" s="19"/>
      <c r="D352" s="249"/>
      <c r="E352" s="249"/>
      <c r="F352" s="249"/>
    </row>
    <row r="353" spans="2:6" s="8" customFormat="1" ht="13.5" x14ac:dyDescent="0.25">
      <c r="B353" s="19"/>
      <c r="D353" s="249"/>
      <c r="E353" s="249"/>
      <c r="F353" s="249"/>
    </row>
    <row r="354" spans="2:6" s="8" customFormat="1" ht="13.5" x14ac:dyDescent="0.25">
      <c r="B354" s="19"/>
      <c r="D354" s="249"/>
      <c r="E354" s="249"/>
      <c r="F354" s="249"/>
    </row>
    <row r="355" spans="2:6" s="8" customFormat="1" ht="13.5" x14ac:dyDescent="0.25">
      <c r="B355" s="19"/>
      <c r="D355" s="249"/>
      <c r="E355" s="249"/>
      <c r="F355" s="249"/>
    </row>
    <row r="356" spans="2:6" s="8" customFormat="1" ht="13.5" x14ac:dyDescent="0.25">
      <c r="B356" s="19"/>
      <c r="D356" s="249"/>
      <c r="E356" s="249"/>
      <c r="F356" s="249"/>
    </row>
    <row r="357" spans="2:6" s="8" customFormat="1" ht="13.5" x14ac:dyDescent="0.25">
      <c r="B357" s="19"/>
      <c r="D357" s="249"/>
      <c r="E357" s="249"/>
      <c r="F357" s="249"/>
    </row>
    <row r="358" spans="2:6" s="8" customFormat="1" ht="13.5" x14ac:dyDescent="0.25">
      <c r="D358" s="249"/>
      <c r="E358" s="249"/>
      <c r="F358" s="249"/>
    </row>
    <row r="359" spans="2:6" s="8" customFormat="1" ht="13.5" x14ac:dyDescent="0.25">
      <c r="D359" s="249"/>
      <c r="E359" s="249"/>
      <c r="F359" s="249"/>
    </row>
    <row r="360" spans="2:6" s="8" customFormat="1" ht="13.5" x14ac:dyDescent="0.25">
      <c r="D360" s="249"/>
      <c r="E360" s="249"/>
      <c r="F360" s="249"/>
    </row>
    <row r="679" spans="2:2" x14ac:dyDescent="0.2">
      <c r="B679" s="148"/>
    </row>
  </sheetData>
  <mergeCells count="5">
    <mergeCell ref="A2:G2"/>
    <mergeCell ref="A3:G3"/>
    <mergeCell ref="B4:G4"/>
    <mergeCell ref="B6:G6"/>
    <mergeCell ref="D7:G7"/>
  </mergeCells>
  <printOptions horizontalCentered="1"/>
  <pageMargins left="0.39370078740157483" right="0.39370078740157483" top="0.59055118110236227" bottom="0.59055118110236227" header="0" footer="0.51181102362204722"/>
  <pageSetup scale="96" orientation="landscape" r:id="rId1"/>
  <headerFooter alignWithMargins="0">
    <oddFooter>&amp;C&amp;"Arial Narrow,Normal"&amp;6
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CFE60-5BF2-4184-AC8C-9728F72A498C}">
  <sheetPr syncVertical="1" syncRef="A172" transitionEvaluation="1" transitionEntry="1"/>
  <dimension ref="A1:L717"/>
  <sheetViews>
    <sheetView showGridLines="0" view="pageBreakPreview" topLeftCell="A172" zoomScaleSheetLayoutView="100" workbookViewId="0">
      <selection activeCell="D79" sqref="D79:D89"/>
    </sheetView>
  </sheetViews>
  <sheetFormatPr baseColWidth="10" defaultColWidth="12" defaultRowHeight="12.75" x14ac:dyDescent="0.2"/>
  <cols>
    <col min="1" max="1" width="10.83203125" style="1" customWidth="1"/>
    <col min="2" max="2" width="42.83203125" style="1" customWidth="1"/>
    <col min="3" max="3" width="10.83203125" style="1" customWidth="1"/>
    <col min="4" max="4" width="14.83203125" style="1" customWidth="1"/>
    <col min="5" max="5" width="13.6640625" style="1" customWidth="1"/>
    <col min="6" max="8" width="14.83203125" style="1" customWidth="1"/>
    <col min="9" max="9" width="12" style="1" customWidth="1"/>
    <col min="10" max="16384" width="12" style="1"/>
  </cols>
  <sheetData>
    <row r="1" spans="1:8" s="4" customFormat="1" x14ac:dyDescent="0.2">
      <c r="A1" s="2"/>
      <c r="B1" s="87"/>
      <c r="C1" s="87"/>
      <c r="D1" s="88"/>
      <c r="E1" s="88"/>
      <c r="F1" s="3"/>
    </row>
    <row r="2" spans="1:8" s="4" customFormat="1" ht="20.25" x14ac:dyDescent="0.3">
      <c r="A2" s="270" t="s">
        <v>1</v>
      </c>
      <c r="B2" s="271"/>
      <c r="C2" s="271"/>
      <c r="D2" s="271"/>
      <c r="E2" s="271"/>
      <c r="F2" s="272"/>
    </row>
    <row r="3" spans="1:8" s="4" customFormat="1" ht="18" x14ac:dyDescent="0.25">
      <c r="A3" s="273" t="s">
        <v>12</v>
      </c>
      <c r="B3" s="274"/>
      <c r="C3" s="274"/>
      <c r="D3" s="274"/>
      <c r="E3" s="274"/>
      <c r="F3" s="275"/>
    </row>
    <row r="4" spans="1:8" s="4" customFormat="1" x14ac:dyDescent="0.2">
      <c r="A4" s="89"/>
      <c r="B4" s="268"/>
      <c r="C4" s="268"/>
      <c r="D4" s="268"/>
      <c r="E4" s="268"/>
      <c r="F4" s="269"/>
    </row>
    <row r="5" spans="1:8" s="4" customFormat="1" ht="13.5" x14ac:dyDescent="0.25">
      <c r="A5" s="90"/>
      <c r="B5" s="50"/>
      <c r="C5" s="49"/>
      <c r="D5" s="50"/>
      <c r="E5" s="51"/>
      <c r="F5" s="52"/>
    </row>
    <row r="6" spans="1:8" s="143" customFormat="1" ht="21.95" customHeight="1" x14ac:dyDescent="0.15">
      <c r="A6" s="145" t="s">
        <v>28</v>
      </c>
      <c r="B6" s="279" t="s">
        <v>78</v>
      </c>
      <c r="C6" s="279"/>
      <c r="D6" s="279"/>
      <c r="E6" s="279"/>
      <c r="F6" s="280"/>
    </row>
    <row r="7" spans="1:8" s="143" customFormat="1" ht="12" customHeight="1" x14ac:dyDescent="0.15">
      <c r="A7" s="140" t="s">
        <v>29</v>
      </c>
      <c r="B7" s="144" t="s">
        <v>77</v>
      </c>
      <c r="C7" s="141"/>
      <c r="D7" s="276"/>
      <c r="E7" s="276"/>
      <c r="F7" s="277"/>
    </row>
    <row r="8" spans="1:8" s="143" customFormat="1" ht="12" customHeight="1" x14ac:dyDescent="0.15">
      <c r="A8" s="140" t="s">
        <v>30</v>
      </c>
      <c r="B8" s="144" t="s">
        <v>79</v>
      </c>
      <c r="C8" s="141"/>
      <c r="D8" s="144"/>
      <c r="E8" s="142"/>
      <c r="F8" s="147"/>
    </row>
    <row r="9" spans="1:8" s="4" customFormat="1" ht="5.0999999999999996" customHeight="1" thickBot="1" x14ac:dyDescent="0.25">
      <c r="A9" s="91"/>
      <c r="B9" s="5"/>
      <c r="C9" s="5"/>
      <c r="D9" s="6"/>
      <c r="E9" s="6"/>
      <c r="F9" s="7"/>
    </row>
    <row r="10" spans="1:8" s="8" customFormat="1" ht="24" customHeight="1" thickTop="1" thickBot="1" x14ac:dyDescent="0.3">
      <c r="A10" s="54" t="s">
        <v>4</v>
      </c>
      <c r="B10" s="55" t="s">
        <v>5</v>
      </c>
      <c r="C10" s="55" t="s">
        <v>6</v>
      </c>
      <c r="D10" s="56" t="s">
        <v>7</v>
      </c>
      <c r="E10" s="56" t="s">
        <v>8</v>
      </c>
      <c r="F10" s="57" t="s">
        <v>9</v>
      </c>
    </row>
    <row r="11" spans="1:8" s="8" customFormat="1" ht="13.5" customHeight="1" thickTop="1" x14ac:dyDescent="0.25">
      <c r="A11" s="167"/>
      <c r="B11" s="168"/>
      <c r="C11" s="168"/>
      <c r="D11" s="169"/>
      <c r="E11" s="169"/>
      <c r="F11" s="170"/>
      <c r="G11" s="281"/>
      <c r="H11" s="278"/>
    </row>
    <row r="12" spans="1:8" s="8" customFormat="1" ht="11.1" customHeight="1" x14ac:dyDescent="0.25">
      <c r="A12" s="202">
        <v>1</v>
      </c>
      <c r="B12" s="203" t="s">
        <v>80</v>
      </c>
      <c r="C12" s="159"/>
      <c r="D12" s="160"/>
      <c r="E12" s="160"/>
      <c r="F12" s="171"/>
      <c r="G12" s="281"/>
      <c r="H12" s="278"/>
    </row>
    <row r="13" spans="1:8" s="8" customFormat="1" ht="11.1" customHeight="1" x14ac:dyDescent="0.25">
      <c r="A13" s="195"/>
      <c r="B13" s="201" t="s">
        <v>108</v>
      </c>
      <c r="C13" s="159"/>
      <c r="D13" s="160"/>
      <c r="E13" s="160"/>
      <c r="F13" s="171"/>
      <c r="G13" s="194"/>
      <c r="H13" s="194"/>
    </row>
    <row r="14" spans="1:8" s="8" customFormat="1" ht="11.1" customHeight="1" x14ac:dyDescent="0.25">
      <c r="A14" s="196" t="s">
        <v>81</v>
      </c>
      <c r="B14" s="158" t="s">
        <v>82</v>
      </c>
      <c r="C14" s="197" t="s">
        <v>73</v>
      </c>
      <c r="D14" s="160">
        <v>728.24</v>
      </c>
      <c r="E14" s="160"/>
      <c r="F14" s="171">
        <f>D14*E14</f>
        <v>0</v>
      </c>
      <c r="G14" s="179"/>
      <c r="H14" s="179"/>
    </row>
    <row r="15" spans="1:8" s="153" customFormat="1" ht="13.5" customHeight="1" x14ac:dyDescent="0.25">
      <c r="A15" s="182"/>
      <c r="B15" s="185"/>
      <c r="C15" s="186"/>
      <c r="D15" s="187"/>
      <c r="E15" s="187"/>
      <c r="F15" s="188"/>
      <c r="G15" s="180"/>
      <c r="H15" s="154"/>
    </row>
    <row r="16" spans="1:8" s="8" customFormat="1" ht="77.099999999999994" customHeight="1" x14ac:dyDescent="0.25">
      <c r="A16" s="196" t="s">
        <v>84</v>
      </c>
      <c r="B16" s="158" t="s">
        <v>83</v>
      </c>
      <c r="C16" s="186"/>
      <c r="D16" s="187"/>
      <c r="E16" s="187"/>
      <c r="F16" s="188"/>
      <c r="H16" s="154"/>
    </row>
    <row r="17" spans="1:9" s="155" customFormat="1" ht="11.1" customHeight="1" x14ac:dyDescent="0.25">
      <c r="A17" s="196" t="s">
        <v>85</v>
      </c>
      <c r="B17" s="158" t="s">
        <v>86</v>
      </c>
      <c r="C17" s="197" t="s">
        <v>74</v>
      </c>
      <c r="D17" s="160">
        <v>349.56</v>
      </c>
      <c r="E17" s="160"/>
      <c r="F17" s="171">
        <f>D17*E17</f>
        <v>0</v>
      </c>
      <c r="G17" s="180"/>
      <c r="H17" s="154"/>
    </row>
    <row r="18" spans="1:9" s="8" customFormat="1" ht="13.5" customHeight="1" x14ac:dyDescent="0.25">
      <c r="A18" s="172"/>
      <c r="B18" s="158"/>
      <c r="C18" s="186"/>
      <c r="D18" s="187"/>
      <c r="E18" s="187"/>
      <c r="F18" s="188"/>
      <c r="H18" s="154"/>
    </row>
    <row r="19" spans="1:9" s="155" customFormat="1" ht="21.95" customHeight="1" x14ac:dyDescent="0.25">
      <c r="A19" s="196" t="s">
        <v>87</v>
      </c>
      <c r="B19" s="158" t="s">
        <v>88</v>
      </c>
      <c r="C19" s="186"/>
      <c r="D19" s="187"/>
      <c r="E19" s="187"/>
      <c r="F19" s="188"/>
      <c r="G19" s="180"/>
      <c r="H19" s="154"/>
    </row>
    <row r="20" spans="1:9" s="8" customFormat="1" ht="11.1" customHeight="1" x14ac:dyDescent="0.25">
      <c r="A20" s="196" t="s">
        <v>89</v>
      </c>
      <c r="B20" s="158" t="s">
        <v>90</v>
      </c>
      <c r="C20" s="197" t="s">
        <v>74</v>
      </c>
      <c r="D20" s="160">
        <v>87.39</v>
      </c>
      <c r="E20" s="160"/>
      <c r="F20" s="171">
        <f>D20*E20</f>
        <v>0</v>
      </c>
      <c r="H20" s="154"/>
    </row>
    <row r="21" spans="1:9" s="155" customFormat="1" ht="13.5" customHeight="1" x14ac:dyDescent="0.25">
      <c r="A21" s="182"/>
      <c r="B21" s="173"/>
      <c r="C21" s="186"/>
      <c r="D21" s="187"/>
      <c r="E21" s="187"/>
      <c r="F21" s="188"/>
      <c r="G21" s="181"/>
      <c r="H21" s="154"/>
      <c r="I21" s="156"/>
    </row>
    <row r="22" spans="1:9" s="8" customFormat="1" ht="54.95" customHeight="1" x14ac:dyDescent="0.25">
      <c r="A22" s="196" t="s">
        <v>91</v>
      </c>
      <c r="B22" s="158" t="s">
        <v>92</v>
      </c>
      <c r="C22" s="186"/>
      <c r="D22" s="187"/>
      <c r="E22" s="187"/>
      <c r="F22" s="188"/>
      <c r="H22" s="154"/>
    </row>
    <row r="23" spans="1:9" s="155" customFormat="1" ht="11.1" customHeight="1" x14ac:dyDescent="0.25">
      <c r="A23" s="196" t="s">
        <v>93</v>
      </c>
      <c r="B23" s="158" t="s">
        <v>94</v>
      </c>
      <c r="C23" s="197" t="s">
        <v>74</v>
      </c>
      <c r="D23" s="160">
        <v>72.819999999999993</v>
      </c>
      <c r="E23" s="160"/>
      <c r="F23" s="171">
        <f>D23*E23</f>
        <v>0</v>
      </c>
      <c r="G23" s="181"/>
      <c r="H23" s="154"/>
      <c r="I23" s="156"/>
    </row>
    <row r="24" spans="1:9" s="8" customFormat="1" ht="13.5" customHeight="1" x14ac:dyDescent="0.25">
      <c r="A24" s="172"/>
      <c r="B24" s="158"/>
      <c r="C24" s="186"/>
      <c r="D24" s="187"/>
      <c r="E24" s="187"/>
      <c r="F24" s="188"/>
      <c r="H24" s="154"/>
    </row>
    <row r="25" spans="1:9" s="8" customFormat="1" ht="11.1" customHeight="1" x14ac:dyDescent="0.25">
      <c r="A25" s="196" t="s">
        <v>95</v>
      </c>
      <c r="B25" s="158" t="s">
        <v>96</v>
      </c>
      <c r="C25" s="186"/>
      <c r="D25" s="187"/>
      <c r="E25" s="187"/>
      <c r="F25" s="188"/>
      <c r="G25" s="181"/>
      <c r="H25" s="189"/>
    </row>
    <row r="26" spans="1:9" s="8" customFormat="1" ht="21.95" customHeight="1" x14ac:dyDescent="0.25">
      <c r="A26" s="196" t="s">
        <v>97</v>
      </c>
      <c r="B26" s="158" t="s">
        <v>98</v>
      </c>
      <c r="C26" s="197" t="s">
        <v>74</v>
      </c>
      <c r="D26" s="160">
        <v>364.12</v>
      </c>
      <c r="E26" s="160"/>
      <c r="F26" s="171">
        <f>D26*E26</f>
        <v>0</v>
      </c>
      <c r="H26" s="154"/>
    </row>
    <row r="27" spans="1:9" s="8" customFormat="1" ht="13.5" customHeight="1" x14ac:dyDescent="0.25">
      <c r="A27" s="182"/>
      <c r="B27" s="185"/>
      <c r="C27" s="186"/>
      <c r="D27" s="187"/>
      <c r="E27" s="187"/>
      <c r="F27" s="188"/>
      <c r="G27" s="181"/>
      <c r="H27" s="154"/>
    </row>
    <row r="28" spans="1:9" s="8" customFormat="1" ht="21.95" customHeight="1" x14ac:dyDescent="0.25">
      <c r="A28" s="196" t="s">
        <v>99</v>
      </c>
      <c r="B28" s="158" t="s">
        <v>100</v>
      </c>
      <c r="C28" s="186"/>
      <c r="D28" s="187"/>
      <c r="E28" s="187"/>
      <c r="F28" s="188"/>
      <c r="H28" s="154"/>
    </row>
    <row r="29" spans="1:9" s="8" customFormat="1" ht="11.1" customHeight="1" x14ac:dyDescent="0.25">
      <c r="A29" s="196" t="s">
        <v>101</v>
      </c>
      <c r="B29" s="158" t="s">
        <v>102</v>
      </c>
      <c r="C29" s="197" t="s">
        <v>75</v>
      </c>
      <c r="D29" s="160">
        <v>1213.74</v>
      </c>
      <c r="E29" s="160"/>
      <c r="F29" s="171">
        <f>D29*E29</f>
        <v>0</v>
      </c>
      <c r="G29" s="181"/>
      <c r="H29" s="154"/>
    </row>
    <row r="30" spans="1:9" s="8" customFormat="1" ht="13.5" customHeight="1" x14ac:dyDescent="0.25">
      <c r="A30" s="157"/>
      <c r="B30" s="174"/>
      <c r="C30" s="186"/>
      <c r="D30" s="187"/>
      <c r="E30" s="191"/>
      <c r="F30" s="192"/>
      <c r="H30" s="154"/>
    </row>
    <row r="31" spans="1:9" s="8" customFormat="1" ht="77.099999999999994" customHeight="1" x14ac:dyDescent="0.25">
      <c r="A31" s="196" t="s">
        <v>103</v>
      </c>
      <c r="B31" s="158" t="s">
        <v>104</v>
      </c>
      <c r="C31" s="186"/>
      <c r="D31" s="187"/>
      <c r="E31" s="187"/>
      <c r="F31" s="188"/>
      <c r="G31" s="181"/>
      <c r="H31" s="154"/>
    </row>
    <row r="32" spans="1:9" s="8" customFormat="1" ht="11.1" customHeight="1" x14ac:dyDescent="0.25">
      <c r="A32" s="196" t="s">
        <v>105</v>
      </c>
      <c r="B32" s="158" t="s">
        <v>106</v>
      </c>
      <c r="C32" s="197" t="s">
        <v>107</v>
      </c>
      <c r="D32" s="160">
        <v>3</v>
      </c>
      <c r="E32" s="160"/>
      <c r="F32" s="171">
        <f>D32*E32</f>
        <v>0</v>
      </c>
      <c r="H32" s="154"/>
    </row>
    <row r="33" spans="1:8" s="8" customFormat="1" ht="13.5" customHeight="1" x14ac:dyDescent="0.25">
      <c r="A33" s="182"/>
      <c r="B33" s="185"/>
      <c r="C33" s="186"/>
      <c r="D33" s="187"/>
      <c r="E33" s="187"/>
      <c r="F33" s="188"/>
      <c r="G33" s="181"/>
      <c r="H33" s="154"/>
    </row>
    <row r="34" spans="1:8" s="8" customFormat="1" ht="11.1" customHeight="1" x14ac:dyDescent="0.25">
      <c r="A34" s="182"/>
      <c r="B34" s="198"/>
      <c r="C34" s="186"/>
      <c r="D34" s="187"/>
      <c r="E34" s="199" t="s">
        <v>108</v>
      </c>
      <c r="F34" s="200">
        <f>SUM(F12:F33)</f>
        <v>0</v>
      </c>
      <c r="G34" s="181"/>
      <c r="H34" s="154"/>
    </row>
    <row r="35" spans="1:8" s="8" customFormat="1" ht="13.5" customHeight="1" thickBot="1" x14ac:dyDescent="0.3">
      <c r="A35" s="182"/>
      <c r="B35" s="198"/>
      <c r="C35" s="186"/>
      <c r="D35" s="187"/>
      <c r="E35" s="187"/>
      <c r="F35" s="188"/>
      <c r="G35" s="181"/>
      <c r="H35" s="154"/>
    </row>
    <row r="36" spans="1:8" s="8" customFormat="1" ht="13.5" customHeight="1" x14ac:dyDescent="0.25">
      <c r="A36" s="204"/>
      <c r="B36" s="205"/>
      <c r="C36" s="204"/>
      <c r="D36" s="206"/>
      <c r="E36" s="206"/>
      <c r="F36" s="206"/>
      <c r="G36" s="181"/>
      <c r="H36" s="154"/>
    </row>
    <row r="37" spans="1:8" s="8" customFormat="1" ht="13.5" customHeight="1" x14ac:dyDescent="0.25">
      <c r="A37" s="207"/>
      <c r="B37" s="198"/>
      <c r="C37" s="207"/>
      <c r="D37" s="208"/>
      <c r="E37" s="208"/>
      <c r="F37" s="208"/>
      <c r="G37" s="181"/>
      <c r="H37" s="154"/>
    </row>
    <row r="38" spans="1:8" s="8" customFormat="1" ht="13.5" customHeight="1" x14ac:dyDescent="0.25">
      <c r="A38" s="182"/>
      <c r="B38" s="198"/>
      <c r="C38" s="186"/>
      <c r="D38" s="187"/>
      <c r="E38" s="187"/>
      <c r="F38" s="188"/>
      <c r="G38" s="181"/>
      <c r="H38" s="154"/>
    </row>
    <row r="39" spans="1:8" s="8" customFormat="1" ht="11.1" customHeight="1" x14ac:dyDescent="0.25">
      <c r="A39" s="182"/>
      <c r="B39" s="201" t="s">
        <v>109</v>
      </c>
      <c r="C39" s="186"/>
      <c r="D39" s="187"/>
      <c r="E39" s="187"/>
      <c r="F39" s="188"/>
      <c r="G39" s="181"/>
      <c r="H39" s="154"/>
    </row>
    <row r="40" spans="1:8" s="8" customFormat="1" ht="21.95" customHeight="1" x14ac:dyDescent="0.25">
      <c r="A40" s="196" t="s">
        <v>110</v>
      </c>
      <c r="B40" s="158" t="s">
        <v>193</v>
      </c>
      <c r="C40" s="186"/>
      <c r="D40" s="187"/>
      <c r="E40" s="187"/>
      <c r="F40" s="188"/>
      <c r="G40" s="181"/>
      <c r="H40" s="154"/>
    </row>
    <row r="41" spans="1:8" s="8" customFormat="1" ht="11.1" customHeight="1" x14ac:dyDescent="0.25">
      <c r="A41" s="196" t="s">
        <v>111</v>
      </c>
      <c r="B41" s="158" t="s">
        <v>112</v>
      </c>
      <c r="C41" s="197" t="s">
        <v>75</v>
      </c>
      <c r="D41" s="160">
        <v>1213.74</v>
      </c>
      <c r="E41" s="160"/>
      <c r="F41" s="171">
        <f>D41*E41</f>
        <v>0</v>
      </c>
      <c r="G41" s="181"/>
      <c r="H41" s="154"/>
    </row>
    <row r="42" spans="1:8" s="8" customFormat="1" ht="13.5" customHeight="1" x14ac:dyDescent="0.25">
      <c r="A42" s="182"/>
      <c r="B42" s="198"/>
      <c r="C42" s="186"/>
      <c r="D42" s="187"/>
      <c r="E42" s="187"/>
      <c r="F42" s="188"/>
      <c r="G42" s="181"/>
      <c r="H42" s="154"/>
    </row>
    <row r="43" spans="1:8" s="8" customFormat="1" ht="11.1" customHeight="1" x14ac:dyDescent="0.25">
      <c r="A43" s="182"/>
      <c r="B43" s="198"/>
      <c r="C43" s="186"/>
      <c r="D43" s="187"/>
      <c r="E43" s="199" t="s">
        <v>109</v>
      </c>
      <c r="F43" s="200">
        <f>SUM(F39:F42)</f>
        <v>0</v>
      </c>
      <c r="G43" s="181"/>
      <c r="H43" s="154"/>
    </row>
    <row r="44" spans="1:8" s="8" customFormat="1" ht="11.1" customHeight="1" x14ac:dyDescent="0.25">
      <c r="A44" s="202">
        <v>2</v>
      </c>
      <c r="B44" s="203" t="s">
        <v>113</v>
      </c>
      <c r="C44" s="159"/>
      <c r="D44" s="160"/>
      <c r="E44" s="160"/>
      <c r="F44" s="171"/>
      <c r="G44" s="181"/>
      <c r="H44" s="154"/>
    </row>
    <row r="45" spans="1:8" s="8" customFormat="1" ht="11.1" customHeight="1" x14ac:dyDescent="0.25">
      <c r="A45" s="202"/>
      <c r="B45" s="201" t="s">
        <v>114</v>
      </c>
      <c r="C45" s="159"/>
      <c r="D45" s="160"/>
      <c r="E45" s="160"/>
      <c r="F45" s="171"/>
      <c r="G45" s="181"/>
      <c r="H45" s="154"/>
    </row>
    <row r="46" spans="1:8" s="8" customFormat="1" ht="11.1" customHeight="1" x14ac:dyDescent="0.25">
      <c r="A46" s="195"/>
      <c r="B46" s="201" t="s">
        <v>108</v>
      </c>
      <c r="C46" s="159"/>
      <c r="D46" s="160"/>
      <c r="E46" s="160"/>
      <c r="F46" s="171"/>
      <c r="G46" s="181"/>
      <c r="H46" s="154"/>
    </row>
    <row r="47" spans="1:8" s="8" customFormat="1" ht="11.1" customHeight="1" x14ac:dyDescent="0.25">
      <c r="A47" s="196" t="s">
        <v>81</v>
      </c>
      <c r="B47" s="158" t="s">
        <v>82</v>
      </c>
      <c r="C47" s="197" t="s">
        <v>73</v>
      </c>
      <c r="D47" s="160">
        <v>81</v>
      </c>
      <c r="E47" s="160"/>
      <c r="F47" s="171">
        <f>D47*E47</f>
        <v>0</v>
      </c>
      <c r="G47" s="181"/>
      <c r="H47" s="154"/>
    </row>
    <row r="48" spans="1:8" s="8" customFormat="1" ht="13.5" customHeight="1" x14ac:dyDescent="0.25">
      <c r="A48" s="182"/>
      <c r="B48" s="185"/>
      <c r="C48" s="186"/>
      <c r="D48" s="187"/>
      <c r="E48" s="187"/>
      <c r="F48" s="188"/>
      <c r="G48" s="181"/>
      <c r="H48" s="154"/>
    </row>
    <row r="49" spans="1:8" s="8" customFormat="1" ht="66" customHeight="1" x14ac:dyDescent="0.25">
      <c r="A49" s="196" t="s">
        <v>115</v>
      </c>
      <c r="B49" s="158" t="s">
        <v>116</v>
      </c>
      <c r="C49" s="186"/>
      <c r="D49" s="187"/>
      <c r="E49" s="187"/>
      <c r="F49" s="188"/>
      <c r="G49" s="181"/>
      <c r="H49" s="154"/>
    </row>
    <row r="50" spans="1:8" s="8" customFormat="1" ht="11.1" customHeight="1" x14ac:dyDescent="0.25">
      <c r="A50" s="196" t="s">
        <v>117</v>
      </c>
      <c r="B50" s="158" t="s">
        <v>90</v>
      </c>
      <c r="C50" s="197" t="s">
        <v>74</v>
      </c>
      <c r="D50" s="160">
        <v>0.9</v>
      </c>
      <c r="E50" s="160"/>
      <c r="F50" s="171">
        <f>D50*E50</f>
        <v>0</v>
      </c>
      <c r="G50" s="181"/>
      <c r="H50" s="154"/>
    </row>
    <row r="51" spans="1:8" s="8" customFormat="1" ht="13.5" customHeight="1" x14ac:dyDescent="0.25">
      <c r="A51" s="182"/>
      <c r="B51" s="198"/>
      <c r="C51" s="186"/>
      <c r="D51" s="187"/>
      <c r="E51" s="187"/>
      <c r="F51" s="188"/>
      <c r="G51" s="181"/>
      <c r="H51" s="154"/>
    </row>
    <row r="52" spans="1:8" s="8" customFormat="1" ht="11.1" customHeight="1" x14ac:dyDescent="0.25">
      <c r="A52" s="196" t="s">
        <v>118</v>
      </c>
      <c r="B52" s="158" t="s">
        <v>119</v>
      </c>
      <c r="C52" s="186"/>
      <c r="D52" s="187"/>
      <c r="E52" s="187"/>
      <c r="F52" s="188"/>
      <c r="G52" s="181"/>
      <c r="H52" s="154"/>
    </row>
    <row r="53" spans="1:8" s="8" customFormat="1" ht="33" customHeight="1" x14ac:dyDescent="0.25">
      <c r="A53" s="196" t="s">
        <v>120</v>
      </c>
      <c r="B53" s="158" t="s">
        <v>121</v>
      </c>
      <c r="C53" s="197" t="s">
        <v>74</v>
      </c>
      <c r="D53" s="160">
        <v>117</v>
      </c>
      <c r="E53" s="160"/>
      <c r="F53" s="171">
        <f>D53*E53</f>
        <v>0</v>
      </c>
      <c r="G53" s="181"/>
      <c r="H53" s="154"/>
    </row>
    <row r="54" spans="1:8" s="8" customFormat="1" ht="13.5" customHeight="1" x14ac:dyDescent="0.25">
      <c r="A54" s="182"/>
      <c r="B54" s="198"/>
      <c r="C54" s="186"/>
      <c r="D54" s="187"/>
      <c r="E54" s="187"/>
      <c r="F54" s="188"/>
      <c r="G54" s="181"/>
      <c r="H54" s="154"/>
    </row>
    <row r="55" spans="1:8" s="8" customFormat="1" ht="21.95" customHeight="1" x14ac:dyDescent="0.25">
      <c r="A55" s="196" t="s">
        <v>122</v>
      </c>
      <c r="B55" s="158" t="s">
        <v>123</v>
      </c>
      <c r="C55" s="186"/>
      <c r="D55" s="187"/>
      <c r="E55" s="187"/>
      <c r="F55" s="188"/>
      <c r="G55" s="181"/>
      <c r="H55" s="154"/>
    </row>
    <row r="56" spans="1:8" s="8" customFormat="1" ht="11.1" customHeight="1" x14ac:dyDescent="0.25">
      <c r="A56" s="196" t="s">
        <v>124</v>
      </c>
      <c r="B56" s="158" t="s">
        <v>125</v>
      </c>
      <c r="C56" s="197" t="s">
        <v>74</v>
      </c>
      <c r="D56" s="160">
        <v>7.2</v>
      </c>
      <c r="E56" s="160"/>
      <c r="F56" s="171">
        <f>D56*E56</f>
        <v>0</v>
      </c>
      <c r="G56" s="181"/>
      <c r="H56" s="154"/>
    </row>
    <row r="57" spans="1:8" s="8" customFormat="1" ht="13.5" customHeight="1" x14ac:dyDescent="0.25">
      <c r="A57" s="182"/>
      <c r="B57" s="198"/>
      <c r="C57" s="186"/>
      <c r="D57" s="187"/>
      <c r="E57" s="187"/>
      <c r="F57" s="188"/>
      <c r="G57" s="181"/>
      <c r="H57" s="154"/>
    </row>
    <row r="58" spans="1:8" s="8" customFormat="1" ht="11.1" customHeight="1" x14ac:dyDescent="0.25">
      <c r="A58" s="182"/>
      <c r="B58" s="198"/>
      <c r="C58" s="186"/>
      <c r="D58" s="187"/>
      <c r="E58" s="199" t="s">
        <v>108</v>
      </c>
      <c r="F58" s="200">
        <f>SUM(F47:F57)</f>
        <v>0</v>
      </c>
      <c r="G58" s="181"/>
      <c r="H58" s="154"/>
    </row>
    <row r="59" spans="1:8" s="8" customFormat="1" ht="11.1" customHeight="1" x14ac:dyDescent="0.25">
      <c r="A59" s="182"/>
      <c r="B59" s="201" t="s">
        <v>109</v>
      </c>
      <c r="C59" s="186"/>
      <c r="D59" s="187"/>
      <c r="E59" s="187"/>
      <c r="F59" s="188"/>
      <c r="G59" s="181"/>
      <c r="H59" s="154"/>
    </row>
    <row r="60" spans="1:8" s="8" customFormat="1" ht="11.1" customHeight="1" x14ac:dyDescent="0.25">
      <c r="A60" s="196" t="s">
        <v>126</v>
      </c>
      <c r="B60" s="158" t="s">
        <v>127</v>
      </c>
      <c r="C60" s="197" t="s">
        <v>128</v>
      </c>
      <c r="D60" s="160">
        <v>100.08</v>
      </c>
      <c r="E60" s="160"/>
      <c r="F60" s="171">
        <f>D60*E60</f>
        <v>0</v>
      </c>
      <c r="G60" s="181"/>
      <c r="H60" s="154"/>
    </row>
    <row r="61" spans="1:8" s="8" customFormat="1" ht="13.5" customHeight="1" x14ac:dyDescent="0.25">
      <c r="A61" s="182"/>
      <c r="B61" s="198"/>
      <c r="C61" s="186"/>
      <c r="D61" s="187"/>
      <c r="E61" s="187"/>
      <c r="F61" s="188"/>
      <c r="G61" s="181"/>
      <c r="H61" s="154"/>
    </row>
    <row r="62" spans="1:8" s="8" customFormat="1" ht="21.95" customHeight="1" x14ac:dyDescent="0.25">
      <c r="A62" s="196" t="s">
        <v>129</v>
      </c>
      <c r="B62" s="158" t="s">
        <v>130</v>
      </c>
      <c r="C62" s="186"/>
      <c r="D62" s="187"/>
      <c r="E62" s="187"/>
      <c r="F62" s="188"/>
      <c r="G62" s="181"/>
      <c r="H62" s="154"/>
    </row>
    <row r="63" spans="1:8" s="8" customFormat="1" ht="21.95" customHeight="1" x14ac:dyDescent="0.25">
      <c r="A63" s="196" t="s">
        <v>131</v>
      </c>
      <c r="B63" s="158" t="s">
        <v>132</v>
      </c>
      <c r="C63" s="197" t="s">
        <v>73</v>
      </c>
      <c r="D63" s="160">
        <v>72</v>
      </c>
      <c r="E63" s="160"/>
      <c r="F63" s="171">
        <f>D63*E63</f>
        <v>0</v>
      </c>
      <c r="G63" s="181"/>
      <c r="H63" s="154"/>
    </row>
    <row r="64" spans="1:8" s="8" customFormat="1" ht="13.5" customHeight="1" x14ac:dyDescent="0.25">
      <c r="A64" s="182"/>
      <c r="B64" s="198"/>
      <c r="C64" s="186"/>
      <c r="D64" s="187"/>
      <c r="E64" s="187"/>
      <c r="F64" s="188"/>
      <c r="G64" s="181"/>
      <c r="H64" s="154"/>
    </row>
    <row r="65" spans="1:8" s="8" customFormat="1" ht="44.1" customHeight="1" x14ac:dyDescent="0.25">
      <c r="A65" s="196" t="s">
        <v>133</v>
      </c>
      <c r="B65" s="158" t="s">
        <v>134</v>
      </c>
      <c r="C65" s="186"/>
      <c r="D65" s="187"/>
      <c r="E65" s="187"/>
      <c r="F65" s="188"/>
      <c r="G65" s="181"/>
      <c r="H65" s="154"/>
    </row>
    <row r="66" spans="1:8" s="8" customFormat="1" ht="13.5" customHeight="1" x14ac:dyDescent="0.25">
      <c r="A66" s="196" t="s">
        <v>135</v>
      </c>
      <c r="B66" s="158" t="s">
        <v>136</v>
      </c>
      <c r="C66" s="197" t="s">
        <v>73</v>
      </c>
      <c r="D66" s="160">
        <v>1.2</v>
      </c>
      <c r="E66" s="160"/>
      <c r="F66" s="171">
        <f>D66*E66</f>
        <v>0</v>
      </c>
      <c r="G66" s="181"/>
      <c r="H66" s="154"/>
    </row>
    <row r="67" spans="1:8" s="8" customFormat="1" ht="13.5" customHeight="1" x14ac:dyDescent="0.25">
      <c r="A67" s="182"/>
      <c r="B67" s="198"/>
      <c r="C67" s="186"/>
      <c r="D67" s="187"/>
      <c r="E67" s="187"/>
      <c r="F67" s="188"/>
      <c r="G67" s="181"/>
      <c r="H67" s="154"/>
    </row>
    <row r="68" spans="1:8" s="8" customFormat="1" ht="13.5" customHeight="1" x14ac:dyDescent="0.25">
      <c r="A68" s="182"/>
      <c r="B68" s="198"/>
      <c r="C68" s="186"/>
      <c r="D68" s="187"/>
      <c r="E68" s="187"/>
      <c r="F68" s="188"/>
      <c r="G68" s="181"/>
      <c r="H68" s="154"/>
    </row>
    <row r="69" spans="1:8" s="8" customFormat="1" ht="13.5" customHeight="1" thickBot="1" x14ac:dyDescent="0.3">
      <c r="A69" s="182"/>
      <c r="B69" s="198"/>
      <c r="C69" s="186"/>
      <c r="D69" s="187"/>
      <c r="E69" s="187"/>
      <c r="F69" s="188"/>
      <c r="G69" s="181"/>
      <c r="H69" s="154"/>
    </row>
    <row r="70" spans="1:8" s="8" customFormat="1" ht="13.5" customHeight="1" x14ac:dyDescent="0.25">
      <c r="A70" s="210"/>
      <c r="B70" s="211"/>
      <c r="C70" s="210"/>
      <c r="D70" s="212"/>
      <c r="E70" s="212"/>
      <c r="F70" s="212"/>
      <c r="G70" s="181"/>
      <c r="H70" s="154"/>
    </row>
    <row r="71" spans="1:8" s="8" customFormat="1" ht="13.5" customHeight="1" x14ac:dyDescent="0.25">
      <c r="A71" s="213"/>
      <c r="B71" s="209"/>
      <c r="C71" s="213"/>
      <c r="D71" s="214"/>
      <c r="E71" s="214"/>
      <c r="F71" s="214"/>
      <c r="G71" s="181"/>
      <c r="H71" s="154"/>
    </row>
    <row r="72" spans="1:8" s="8" customFormat="1" ht="13.5" customHeight="1" x14ac:dyDescent="0.25">
      <c r="A72" s="182"/>
      <c r="B72" s="198"/>
      <c r="C72" s="186"/>
      <c r="D72" s="187"/>
      <c r="E72" s="187"/>
      <c r="F72" s="188"/>
      <c r="G72" s="181"/>
      <c r="H72" s="154"/>
    </row>
    <row r="73" spans="1:8" s="8" customFormat="1" ht="33" customHeight="1" x14ac:dyDescent="0.25">
      <c r="A73" s="196" t="s">
        <v>101</v>
      </c>
      <c r="B73" s="158" t="s">
        <v>139</v>
      </c>
      <c r="C73" s="186"/>
      <c r="D73" s="187"/>
      <c r="E73" s="187"/>
      <c r="F73" s="188"/>
      <c r="G73" s="181"/>
      <c r="H73" s="154"/>
    </row>
    <row r="74" spans="1:8" s="8" customFormat="1" ht="21.95" customHeight="1" x14ac:dyDescent="0.25">
      <c r="A74" s="196" t="s">
        <v>138</v>
      </c>
      <c r="B74" s="158" t="s">
        <v>137</v>
      </c>
      <c r="C74" s="197" t="s">
        <v>140</v>
      </c>
      <c r="D74" s="160">
        <v>2</v>
      </c>
      <c r="E74" s="160"/>
      <c r="F74" s="171">
        <f>D74*E74</f>
        <v>0</v>
      </c>
      <c r="G74" s="181"/>
      <c r="H74" s="154"/>
    </row>
    <row r="75" spans="1:8" s="8" customFormat="1" ht="13.5" customHeight="1" x14ac:dyDescent="0.25">
      <c r="A75" s="182"/>
      <c r="B75" s="198"/>
      <c r="C75" s="186"/>
      <c r="D75" s="187"/>
      <c r="E75" s="187"/>
      <c r="F75" s="188"/>
      <c r="G75" s="181"/>
      <c r="H75" s="154"/>
    </row>
    <row r="76" spans="1:8" s="8" customFormat="1" ht="11.1" customHeight="1" x14ac:dyDescent="0.25">
      <c r="A76" s="182"/>
      <c r="B76" s="198"/>
      <c r="C76" s="186"/>
      <c r="D76" s="187"/>
      <c r="E76" s="199" t="s">
        <v>109</v>
      </c>
      <c r="F76" s="200">
        <f>SUM(F60:F75)</f>
        <v>0</v>
      </c>
      <c r="G76" s="181"/>
      <c r="H76" s="154"/>
    </row>
    <row r="77" spans="1:8" s="8" customFormat="1" ht="11.1" customHeight="1" x14ac:dyDescent="0.25">
      <c r="A77" s="182"/>
      <c r="B77" s="201" t="s">
        <v>141</v>
      </c>
      <c r="C77" s="186"/>
      <c r="D77" s="187"/>
      <c r="E77" s="187"/>
      <c r="F77" s="188"/>
      <c r="G77" s="181"/>
      <c r="H77" s="154"/>
    </row>
    <row r="78" spans="1:8" s="8" customFormat="1" ht="11.1" customHeight="1" x14ac:dyDescent="0.25">
      <c r="A78" s="182"/>
      <c r="B78" s="201" t="s">
        <v>108</v>
      </c>
      <c r="C78" s="186"/>
      <c r="D78" s="187"/>
      <c r="E78" s="187"/>
      <c r="F78" s="188"/>
      <c r="G78" s="181"/>
      <c r="H78" s="154"/>
    </row>
    <row r="79" spans="1:8" s="8" customFormat="1" ht="33" customHeight="1" x14ac:dyDescent="0.25">
      <c r="A79" s="196" t="s">
        <v>142</v>
      </c>
      <c r="B79" s="158" t="s">
        <v>143</v>
      </c>
      <c r="C79" s="186"/>
      <c r="D79" s="187"/>
      <c r="E79" s="187"/>
      <c r="F79" s="188"/>
      <c r="G79" s="181"/>
      <c r="H79" s="154"/>
    </row>
    <row r="80" spans="1:8" s="8" customFormat="1" ht="11.1" customHeight="1" x14ac:dyDescent="0.25">
      <c r="A80" s="196" t="s">
        <v>144</v>
      </c>
      <c r="B80" s="158" t="s">
        <v>145</v>
      </c>
      <c r="C80" s="197" t="s">
        <v>140</v>
      </c>
      <c r="D80" s="160">
        <v>2</v>
      </c>
      <c r="E80" s="160"/>
      <c r="F80" s="171">
        <f>D80*E80</f>
        <v>0</v>
      </c>
      <c r="G80" s="181"/>
      <c r="H80" s="154"/>
    </row>
    <row r="81" spans="1:8" s="8" customFormat="1" ht="13.5" customHeight="1" x14ac:dyDescent="0.25">
      <c r="A81" s="182"/>
      <c r="B81" s="198"/>
      <c r="C81" s="186"/>
      <c r="D81" s="187"/>
      <c r="E81" s="187"/>
      <c r="F81" s="188"/>
      <c r="G81" s="181"/>
      <c r="H81" s="154"/>
    </row>
    <row r="82" spans="1:8" s="8" customFormat="1" ht="77.099999999999994" customHeight="1" x14ac:dyDescent="0.25">
      <c r="A82" s="196" t="s">
        <v>103</v>
      </c>
      <c r="B82" s="158" t="s">
        <v>104</v>
      </c>
      <c r="C82" s="186"/>
      <c r="D82" s="187"/>
      <c r="E82" s="187"/>
      <c r="F82" s="188"/>
      <c r="G82" s="181"/>
      <c r="H82" s="154"/>
    </row>
    <row r="83" spans="1:8" s="8" customFormat="1" ht="11.1" customHeight="1" x14ac:dyDescent="0.25">
      <c r="A83" s="196" t="s">
        <v>105</v>
      </c>
      <c r="B83" s="158" t="s">
        <v>106</v>
      </c>
      <c r="C83" s="197" t="s">
        <v>107</v>
      </c>
      <c r="D83" s="160">
        <v>3</v>
      </c>
      <c r="E83" s="160"/>
      <c r="F83" s="171">
        <f>D83*E83</f>
        <v>0</v>
      </c>
      <c r="G83" s="181"/>
      <c r="H83" s="154"/>
    </row>
    <row r="84" spans="1:8" s="8" customFormat="1" ht="13.5" customHeight="1" x14ac:dyDescent="0.25">
      <c r="A84" s="182"/>
      <c r="B84" s="198"/>
      <c r="C84" s="186"/>
      <c r="D84" s="187"/>
      <c r="E84" s="187"/>
      <c r="F84" s="188"/>
      <c r="G84" s="181"/>
      <c r="H84" s="154"/>
    </row>
    <row r="85" spans="1:8" s="8" customFormat="1" ht="11.1" customHeight="1" x14ac:dyDescent="0.25">
      <c r="A85" s="182"/>
      <c r="B85" s="198"/>
      <c r="C85" s="186"/>
      <c r="D85" s="187"/>
      <c r="E85" s="199" t="s">
        <v>108</v>
      </c>
      <c r="F85" s="200">
        <f>SUM(F79:F84)</f>
        <v>0</v>
      </c>
      <c r="G85" s="181"/>
      <c r="H85" s="154"/>
    </row>
    <row r="86" spans="1:8" s="8" customFormat="1" ht="11.1" customHeight="1" x14ac:dyDescent="0.25">
      <c r="A86" s="182"/>
      <c r="B86" s="201" t="s">
        <v>109</v>
      </c>
      <c r="C86" s="186"/>
      <c r="D86" s="187"/>
      <c r="E86" s="187"/>
      <c r="F86" s="188"/>
      <c r="G86" s="181"/>
      <c r="H86" s="154"/>
    </row>
    <row r="87" spans="1:8" s="8" customFormat="1" ht="21.95" customHeight="1" x14ac:dyDescent="0.25">
      <c r="A87" s="196" t="s">
        <v>146</v>
      </c>
      <c r="B87" s="158" t="s">
        <v>147</v>
      </c>
      <c r="C87" s="186"/>
      <c r="D87" s="187"/>
      <c r="E87" s="187"/>
      <c r="F87" s="188"/>
      <c r="G87" s="181"/>
      <c r="H87" s="154"/>
    </row>
    <row r="88" spans="1:8" s="8" customFormat="1" ht="11.1" customHeight="1" x14ac:dyDescent="0.25">
      <c r="A88" s="196" t="s">
        <v>148</v>
      </c>
      <c r="B88" s="158" t="s">
        <v>149</v>
      </c>
      <c r="C88" s="197" t="s">
        <v>140</v>
      </c>
      <c r="D88" s="160">
        <v>2</v>
      </c>
      <c r="E88" s="160"/>
      <c r="F88" s="171">
        <f>D88*E88</f>
        <v>0</v>
      </c>
      <c r="G88" s="181"/>
      <c r="H88" s="154"/>
    </row>
    <row r="89" spans="1:8" s="8" customFormat="1" ht="13.5" customHeight="1" x14ac:dyDescent="0.25">
      <c r="A89" s="182"/>
      <c r="B89" s="198"/>
      <c r="C89" s="186"/>
      <c r="D89" s="187"/>
      <c r="E89" s="187"/>
      <c r="F89" s="188"/>
      <c r="G89" s="181"/>
      <c r="H89" s="154"/>
    </row>
    <row r="90" spans="1:8" s="8" customFormat="1" ht="11.1" customHeight="1" x14ac:dyDescent="0.25">
      <c r="A90" s="196" t="s">
        <v>150</v>
      </c>
      <c r="B90" s="158" t="s">
        <v>153</v>
      </c>
      <c r="C90" s="186"/>
      <c r="D90" s="187"/>
      <c r="E90" s="187"/>
      <c r="F90" s="188"/>
      <c r="G90" s="181"/>
      <c r="H90" s="154"/>
    </row>
    <row r="91" spans="1:8" s="8" customFormat="1" ht="11.1" customHeight="1" x14ac:dyDescent="0.25">
      <c r="A91" s="196" t="s">
        <v>151</v>
      </c>
      <c r="B91" s="158" t="s">
        <v>152</v>
      </c>
      <c r="C91" s="197" t="s">
        <v>140</v>
      </c>
      <c r="D91" s="160">
        <v>1</v>
      </c>
      <c r="E91" s="160"/>
      <c r="F91" s="171">
        <f>D91*E91</f>
        <v>0</v>
      </c>
      <c r="G91" s="181"/>
      <c r="H91" s="154"/>
    </row>
    <row r="92" spans="1:8" s="8" customFormat="1" ht="13.5" customHeight="1" x14ac:dyDescent="0.25">
      <c r="A92" s="182"/>
      <c r="B92" s="198"/>
      <c r="C92" s="186"/>
      <c r="D92" s="187"/>
      <c r="E92" s="187"/>
      <c r="F92" s="188"/>
      <c r="G92" s="181"/>
      <c r="H92" s="154"/>
    </row>
    <row r="93" spans="1:8" s="8" customFormat="1" ht="21.95" customHeight="1" x14ac:dyDescent="0.25">
      <c r="A93" s="196" t="s">
        <v>154</v>
      </c>
      <c r="B93" s="158" t="s">
        <v>155</v>
      </c>
      <c r="C93" s="186"/>
      <c r="D93" s="187"/>
      <c r="E93" s="187"/>
      <c r="F93" s="188"/>
      <c r="G93" s="181"/>
      <c r="H93" s="154"/>
    </row>
    <row r="94" spans="1:8" s="8" customFormat="1" ht="11.1" customHeight="1" x14ac:dyDescent="0.25">
      <c r="A94" s="196" t="s">
        <v>156</v>
      </c>
      <c r="B94" s="158" t="s">
        <v>157</v>
      </c>
      <c r="C94" s="197" t="s">
        <v>140</v>
      </c>
      <c r="D94" s="160">
        <v>1</v>
      </c>
      <c r="E94" s="160"/>
      <c r="F94" s="171">
        <f>D94*E94</f>
        <v>0</v>
      </c>
      <c r="G94" s="181"/>
      <c r="H94" s="154"/>
    </row>
    <row r="95" spans="1:8" s="8" customFormat="1" ht="13.5" customHeight="1" x14ac:dyDescent="0.25">
      <c r="A95" s="182"/>
      <c r="B95" s="198"/>
      <c r="C95" s="186"/>
      <c r="D95" s="187"/>
      <c r="E95" s="187"/>
      <c r="F95" s="188"/>
      <c r="G95" s="181"/>
      <c r="H95" s="154"/>
    </row>
    <row r="96" spans="1:8" s="8" customFormat="1" ht="11.1" customHeight="1" x14ac:dyDescent="0.25">
      <c r="A96" s="196" t="s">
        <v>158</v>
      </c>
      <c r="B96" s="158" t="s">
        <v>159</v>
      </c>
      <c r="C96" s="197" t="s">
        <v>140</v>
      </c>
      <c r="D96" s="160">
        <v>2</v>
      </c>
      <c r="E96" s="160"/>
      <c r="F96" s="171">
        <f>D96*E96</f>
        <v>0</v>
      </c>
      <c r="G96" s="181"/>
      <c r="H96" s="154"/>
    </row>
    <row r="97" spans="1:8" s="8" customFormat="1" ht="13.5" customHeight="1" x14ac:dyDescent="0.25">
      <c r="A97" s="182"/>
      <c r="B97" s="198"/>
      <c r="C97" s="186"/>
      <c r="D97" s="187"/>
      <c r="E97" s="187"/>
      <c r="F97" s="188"/>
      <c r="G97" s="181"/>
      <c r="H97" s="154"/>
    </row>
    <row r="98" spans="1:8" s="8" customFormat="1" ht="21.95" customHeight="1" x14ac:dyDescent="0.25">
      <c r="A98" s="196" t="s">
        <v>160</v>
      </c>
      <c r="B98" s="158" t="s">
        <v>161</v>
      </c>
      <c r="C98" s="186"/>
      <c r="D98" s="187"/>
      <c r="E98" s="187"/>
      <c r="F98" s="188"/>
      <c r="G98" s="181"/>
      <c r="H98" s="154"/>
    </row>
    <row r="99" spans="1:8" s="8" customFormat="1" ht="11.1" customHeight="1" x14ac:dyDescent="0.25">
      <c r="A99" s="196" t="s">
        <v>162</v>
      </c>
      <c r="B99" s="158" t="s">
        <v>163</v>
      </c>
      <c r="C99" s="197" t="s">
        <v>140</v>
      </c>
      <c r="D99" s="160">
        <v>16</v>
      </c>
      <c r="E99" s="160"/>
      <c r="F99" s="171">
        <f>D99*E99</f>
        <v>0</v>
      </c>
      <c r="G99" s="181"/>
      <c r="H99" s="154"/>
    </row>
    <row r="100" spans="1:8" s="8" customFormat="1" ht="13.5" customHeight="1" x14ac:dyDescent="0.25">
      <c r="A100" s="182"/>
      <c r="B100" s="198"/>
      <c r="C100" s="186"/>
      <c r="D100" s="187"/>
      <c r="E100" s="187"/>
      <c r="F100" s="188"/>
      <c r="G100" s="181"/>
      <c r="H100" s="154"/>
    </row>
    <row r="101" spans="1:8" s="8" customFormat="1" ht="11.1" customHeight="1" x14ac:dyDescent="0.25">
      <c r="A101" s="196" t="s">
        <v>167</v>
      </c>
      <c r="B101" s="158" t="s">
        <v>164</v>
      </c>
      <c r="C101" s="186"/>
      <c r="D101" s="187"/>
      <c r="E101" s="187"/>
      <c r="F101" s="188"/>
      <c r="G101" s="181"/>
      <c r="H101" s="154"/>
    </row>
    <row r="102" spans="1:8" s="8" customFormat="1" ht="11.1" customHeight="1" x14ac:dyDescent="0.25">
      <c r="A102" s="196" t="s">
        <v>165</v>
      </c>
      <c r="B102" s="158" t="s">
        <v>166</v>
      </c>
      <c r="C102" s="197" t="s">
        <v>140</v>
      </c>
      <c r="D102" s="160">
        <v>2</v>
      </c>
      <c r="E102" s="160"/>
      <c r="F102" s="171">
        <f>D102*E102</f>
        <v>0</v>
      </c>
      <c r="G102" s="181"/>
      <c r="H102" s="154"/>
    </row>
    <row r="103" spans="1:8" s="8" customFormat="1" ht="13.5" customHeight="1" thickBot="1" x14ac:dyDescent="0.3">
      <c r="A103" s="182"/>
      <c r="B103" s="198"/>
      <c r="C103" s="186"/>
      <c r="D103" s="187"/>
      <c r="E103" s="187"/>
      <c r="F103" s="188"/>
      <c r="G103" s="181"/>
      <c r="H103" s="154"/>
    </row>
    <row r="104" spans="1:8" s="8" customFormat="1" ht="13.5" customHeight="1" x14ac:dyDescent="0.25">
      <c r="A104" s="204"/>
      <c r="B104" s="205"/>
      <c r="C104" s="204"/>
      <c r="D104" s="206"/>
      <c r="E104" s="206"/>
      <c r="F104" s="206"/>
      <c r="G104" s="181"/>
      <c r="H104" s="154"/>
    </row>
    <row r="105" spans="1:8" s="8" customFormat="1" ht="13.5" customHeight="1" x14ac:dyDescent="0.25">
      <c r="A105" s="207"/>
      <c r="B105" s="198"/>
      <c r="C105" s="207"/>
      <c r="D105" s="208"/>
      <c r="E105" s="208"/>
      <c r="F105" s="208"/>
      <c r="G105" s="181"/>
      <c r="H105" s="154"/>
    </row>
    <row r="106" spans="1:8" s="8" customFormat="1" ht="13.5" customHeight="1" x14ac:dyDescent="0.25">
      <c r="A106" s="182"/>
      <c r="B106" s="198"/>
      <c r="C106" s="186"/>
      <c r="D106" s="187"/>
      <c r="E106" s="187"/>
      <c r="F106" s="188"/>
      <c r="G106" s="181"/>
      <c r="H106" s="154"/>
    </row>
    <row r="107" spans="1:8" s="8" customFormat="1" ht="44.1" customHeight="1" x14ac:dyDescent="0.25">
      <c r="A107" s="196" t="s">
        <v>168</v>
      </c>
      <c r="B107" s="158" t="s">
        <v>169</v>
      </c>
      <c r="C107" s="186"/>
      <c r="D107" s="187"/>
      <c r="E107" s="187"/>
      <c r="F107" s="188"/>
      <c r="G107" s="181"/>
      <c r="H107" s="154"/>
    </row>
    <row r="108" spans="1:8" s="8" customFormat="1" ht="11.1" customHeight="1" x14ac:dyDescent="0.25">
      <c r="A108" s="196"/>
      <c r="B108" s="158" t="s">
        <v>172</v>
      </c>
      <c r="C108" s="186"/>
      <c r="D108" s="187"/>
      <c r="E108" s="187"/>
      <c r="F108" s="188"/>
      <c r="G108" s="181"/>
      <c r="H108" s="154"/>
    </row>
    <row r="109" spans="1:8" s="8" customFormat="1" ht="11.1" customHeight="1" x14ac:dyDescent="0.25">
      <c r="A109" s="196" t="s">
        <v>170</v>
      </c>
      <c r="B109" s="158" t="s">
        <v>171</v>
      </c>
      <c r="C109" s="197" t="s">
        <v>140</v>
      </c>
      <c r="D109" s="160">
        <v>1</v>
      </c>
      <c r="E109" s="160"/>
      <c r="F109" s="171">
        <f>D109*E109</f>
        <v>0</v>
      </c>
      <c r="G109" s="181"/>
      <c r="H109" s="154"/>
    </row>
    <row r="110" spans="1:8" s="8" customFormat="1" ht="11.1" customHeight="1" x14ac:dyDescent="0.25">
      <c r="A110" s="196"/>
      <c r="B110" s="158" t="s">
        <v>173</v>
      </c>
      <c r="C110" s="186"/>
      <c r="D110" s="187"/>
      <c r="E110" s="187"/>
      <c r="F110" s="188"/>
      <c r="G110" s="181"/>
      <c r="H110" s="154"/>
    </row>
    <row r="111" spans="1:8" s="8" customFormat="1" ht="11.1" customHeight="1" x14ac:dyDescent="0.25">
      <c r="A111" s="196" t="s">
        <v>174</v>
      </c>
      <c r="B111" s="158" t="s">
        <v>171</v>
      </c>
      <c r="C111" s="197" t="s">
        <v>140</v>
      </c>
      <c r="D111" s="160">
        <v>2</v>
      </c>
      <c r="E111" s="160"/>
      <c r="F111" s="171">
        <f>D111*E111</f>
        <v>0</v>
      </c>
      <c r="G111" s="181"/>
      <c r="H111" s="154"/>
    </row>
    <row r="112" spans="1:8" s="8" customFormat="1" ht="11.1" customHeight="1" x14ac:dyDescent="0.25">
      <c r="A112" s="196"/>
      <c r="B112" s="158" t="s">
        <v>175</v>
      </c>
      <c r="C112" s="186"/>
      <c r="D112" s="187"/>
      <c r="E112" s="187"/>
      <c r="F112" s="188"/>
      <c r="G112" s="181"/>
      <c r="H112" s="154"/>
    </row>
    <row r="113" spans="1:8" s="8" customFormat="1" ht="11.1" customHeight="1" x14ac:dyDescent="0.25">
      <c r="A113" s="196" t="s">
        <v>176</v>
      </c>
      <c r="B113" s="158" t="s">
        <v>171</v>
      </c>
      <c r="C113" s="197" t="s">
        <v>140</v>
      </c>
      <c r="D113" s="160">
        <v>1</v>
      </c>
      <c r="E113" s="160"/>
      <c r="F113" s="171">
        <f>D113*E113</f>
        <v>0</v>
      </c>
      <c r="G113" s="181"/>
      <c r="H113" s="154"/>
    </row>
    <row r="114" spans="1:8" s="8" customFormat="1" ht="11.1" customHeight="1" x14ac:dyDescent="0.25">
      <c r="A114" s="196"/>
      <c r="B114" s="158" t="s">
        <v>177</v>
      </c>
      <c r="C114" s="186"/>
      <c r="D114" s="187"/>
      <c r="E114" s="187"/>
      <c r="F114" s="188"/>
      <c r="G114" s="181"/>
      <c r="H114" s="154"/>
    </row>
    <row r="115" spans="1:8" s="8" customFormat="1" ht="11.1" customHeight="1" x14ac:dyDescent="0.25">
      <c r="A115" s="196" t="s">
        <v>178</v>
      </c>
      <c r="B115" s="158" t="s">
        <v>171</v>
      </c>
      <c r="C115" s="197" t="s">
        <v>140</v>
      </c>
      <c r="D115" s="160">
        <v>2</v>
      </c>
      <c r="E115" s="160"/>
      <c r="F115" s="171">
        <f>D115*E115</f>
        <v>0</v>
      </c>
      <c r="G115" s="181"/>
      <c r="H115" s="154"/>
    </row>
    <row r="116" spans="1:8" s="8" customFormat="1" ht="11.1" customHeight="1" x14ac:dyDescent="0.25">
      <c r="A116" s="196"/>
      <c r="B116" s="158" t="s">
        <v>179</v>
      </c>
      <c r="C116" s="186"/>
      <c r="D116" s="187"/>
      <c r="E116" s="187"/>
      <c r="F116" s="188"/>
      <c r="G116" s="181"/>
      <c r="H116" s="154"/>
    </row>
    <row r="117" spans="1:8" s="8" customFormat="1" ht="11.1" customHeight="1" x14ac:dyDescent="0.25">
      <c r="A117" s="196" t="s">
        <v>180</v>
      </c>
      <c r="B117" s="158" t="s">
        <v>171</v>
      </c>
      <c r="C117" s="197" t="s">
        <v>140</v>
      </c>
      <c r="D117" s="160">
        <v>2</v>
      </c>
      <c r="E117" s="160"/>
      <c r="F117" s="171">
        <f>D117*E117</f>
        <v>0</v>
      </c>
      <c r="G117" s="181"/>
      <c r="H117" s="154"/>
    </row>
    <row r="118" spans="1:8" s="8" customFormat="1" ht="11.1" customHeight="1" x14ac:dyDescent="0.25">
      <c r="A118" s="196"/>
      <c r="B118" s="158" t="s">
        <v>181</v>
      </c>
      <c r="C118" s="186"/>
      <c r="D118" s="187"/>
      <c r="E118" s="187"/>
      <c r="F118" s="188"/>
      <c r="G118" s="181"/>
      <c r="H118" s="154"/>
    </row>
    <row r="119" spans="1:8" s="8" customFormat="1" ht="11.1" customHeight="1" x14ac:dyDescent="0.25">
      <c r="A119" s="196" t="s">
        <v>182</v>
      </c>
      <c r="B119" s="158" t="s">
        <v>171</v>
      </c>
      <c r="C119" s="197" t="s">
        <v>140</v>
      </c>
      <c r="D119" s="160">
        <v>12.4</v>
      </c>
      <c r="E119" s="160"/>
      <c r="F119" s="171">
        <f>D119*E119</f>
        <v>0</v>
      </c>
      <c r="G119" s="181"/>
      <c r="H119" s="154"/>
    </row>
    <row r="120" spans="1:8" s="8" customFormat="1" ht="11.1" customHeight="1" x14ac:dyDescent="0.25">
      <c r="A120" s="196"/>
      <c r="B120" s="158" t="s">
        <v>183</v>
      </c>
      <c r="C120" s="186"/>
      <c r="D120" s="187"/>
      <c r="E120" s="187"/>
      <c r="F120" s="188"/>
      <c r="G120" s="181"/>
      <c r="H120" s="154"/>
    </row>
    <row r="121" spans="1:8" s="8" customFormat="1" ht="11.1" customHeight="1" x14ac:dyDescent="0.25">
      <c r="A121" s="196" t="s">
        <v>184</v>
      </c>
      <c r="B121" s="158" t="s">
        <v>171</v>
      </c>
      <c r="C121" s="197" t="s">
        <v>140</v>
      </c>
      <c r="D121" s="160">
        <v>1</v>
      </c>
      <c r="E121" s="160"/>
      <c r="F121" s="171">
        <f>D121*E121</f>
        <v>0</v>
      </c>
      <c r="G121" s="181"/>
      <c r="H121" s="154"/>
    </row>
    <row r="122" spans="1:8" s="8" customFormat="1" ht="11.1" customHeight="1" x14ac:dyDescent="0.25">
      <c r="A122" s="196"/>
      <c r="B122" s="158" t="s">
        <v>185</v>
      </c>
      <c r="C122" s="186"/>
      <c r="D122" s="187"/>
      <c r="E122" s="187"/>
      <c r="F122" s="188"/>
      <c r="G122" s="181"/>
      <c r="H122" s="154"/>
    </row>
    <row r="123" spans="1:8" s="8" customFormat="1" ht="11.1" customHeight="1" x14ac:dyDescent="0.25">
      <c r="A123" s="196" t="s">
        <v>186</v>
      </c>
      <c r="B123" s="158" t="s">
        <v>171</v>
      </c>
      <c r="C123" s="197" t="s">
        <v>140</v>
      </c>
      <c r="D123" s="160">
        <v>1</v>
      </c>
      <c r="E123" s="160"/>
      <c r="F123" s="171">
        <f>D123*E123</f>
        <v>0</v>
      </c>
      <c r="G123" s="181"/>
      <c r="H123" s="154"/>
    </row>
    <row r="124" spans="1:8" s="8" customFormat="1" ht="13.5" customHeight="1" x14ac:dyDescent="0.25">
      <c r="A124" s="182"/>
      <c r="B124" s="198"/>
      <c r="C124" s="186"/>
      <c r="D124" s="187"/>
      <c r="E124" s="187"/>
      <c r="F124" s="188"/>
      <c r="G124" s="181"/>
      <c r="H124" s="154"/>
    </row>
    <row r="125" spans="1:8" s="8" customFormat="1" ht="21.95" customHeight="1" x14ac:dyDescent="0.25">
      <c r="A125" s="196" t="s">
        <v>187</v>
      </c>
      <c r="B125" s="158" t="s">
        <v>188</v>
      </c>
      <c r="C125" s="186"/>
      <c r="D125" s="187"/>
      <c r="E125" s="187"/>
      <c r="F125" s="188"/>
      <c r="G125" s="181"/>
      <c r="H125" s="154"/>
    </row>
    <row r="126" spans="1:8" s="8" customFormat="1" ht="11.1" customHeight="1" x14ac:dyDescent="0.25">
      <c r="A126" s="196" t="s">
        <v>189</v>
      </c>
      <c r="B126" s="158" t="s">
        <v>190</v>
      </c>
      <c r="C126" s="197" t="s">
        <v>140</v>
      </c>
      <c r="D126" s="160">
        <v>8</v>
      </c>
      <c r="E126" s="160"/>
      <c r="F126" s="171">
        <f>D126*E126</f>
        <v>0</v>
      </c>
      <c r="G126" s="181"/>
      <c r="H126" s="154"/>
    </row>
    <row r="127" spans="1:8" s="8" customFormat="1" ht="13.5" customHeight="1" x14ac:dyDescent="0.25">
      <c r="A127" s="182"/>
      <c r="B127" s="198"/>
      <c r="C127" s="186"/>
      <c r="D127" s="187"/>
      <c r="E127" s="187"/>
      <c r="F127" s="188"/>
      <c r="G127" s="181"/>
      <c r="H127" s="154"/>
    </row>
    <row r="128" spans="1:8" s="8" customFormat="1" ht="11.1" customHeight="1" x14ac:dyDescent="0.25">
      <c r="A128" s="182"/>
      <c r="B128" s="198"/>
      <c r="C128" s="186"/>
      <c r="D128" s="187"/>
      <c r="E128" s="199" t="s">
        <v>109</v>
      </c>
      <c r="F128" s="200">
        <f>SUM(F87:F127)</f>
        <v>0</v>
      </c>
      <c r="G128" s="181"/>
      <c r="H128" s="154"/>
    </row>
    <row r="129" spans="1:8" s="8" customFormat="1" ht="11.1" customHeight="1" x14ac:dyDescent="0.25">
      <c r="A129" s="202">
        <v>3</v>
      </c>
      <c r="B129" s="203" t="s">
        <v>191</v>
      </c>
      <c r="C129" s="186"/>
      <c r="D129" s="187"/>
      <c r="E129" s="187"/>
      <c r="F129" s="188"/>
      <c r="G129" s="181"/>
      <c r="H129" s="154"/>
    </row>
    <row r="130" spans="1:8" s="8" customFormat="1" ht="11.1" customHeight="1" x14ac:dyDescent="0.25">
      <c r="A130" s="202"/>
      <c r="B130" s="201" t="s">
        <v>108</v>
      </c>
      <c r="C130" s="186"/>
      <c r="D130" s="187"/>
      <c r="E130" s="187"/>
      <c r="F130" s="188"/>
      <c r="G130" s="181"/>
      <c r="H130" s="154"/>
    </row>
    <row r="131" spans="1:8" s="8" customFormat="1" ht="11.1" customHeight="1" x14ac:dyDescent="0.25">
      <c r="A131" s="196" t="s">
        <v>81</v>
      </c>
      <c r="B131" s="158" t="s">
        <v>82</v>
      </c>
      <c r="C131" s="197" t="s">
        <v>73</v>
      </c>
      <c r="D131" s="160">
        <v>1734</v>
      </c>
      <c r="E131" s="160"/>
      <c r="F131" s="171">
        <f>D131*E131</f>
        <v>0</v>
      </c>
      <c r="G131" s="181"/>
      <c r="H131" s="154"/>
    </row>
    <row r="132" spans="1:8" s="8" customFormat="1" ht="13.5" customHeight="1" x14ac:dyDescent="0.25">
      <c r="A132" s="182"/>
      <c r="B132" s="185"/>
      <c r="C132" s="186"/>
      <c r="D132" s="187"/>
      <c r="E132" s="187"/>
      <c r="F132" s="188"/>
      <c r="G132" s="181"/>
      <c r="H132" s="154"/>
    </row>
    <row r="133" spans="1:8" s="8" customFormat="1" ht="77.099999999999994" customHeight="1" x14ac:dyDescent="0.25">
      <c r="A133" s="196" t="s">
        <v>84</v>
      </c>
      <c r="B133" s="158" t="s">
        <v>83</v>
      </c>
      <c r="C133" s="186"/>
      <c r="D133" s="187"/>
      <c r="E133" s="187"/>
      <c r="F133" s="188"/>
      <c r="G133" s="181"/>
      <c r="H133" s="154"/>
    </row>
    <row r="134" spans="1:8" s="8" customFormat="1" ht="11.1" customHeight="1" x14ac:dyDescent="0.25">
      <c r="A134" s="196" t="s">
        <v>85</v>
      </c>
      <c r="B134" s="158" t="s">
        <v>86</v>
      </c>
      <c r="C134" s="197" t="s">
        <v>74</v>
      </c>
      <c r="D134" s="160">
        <v>832.32</v>
      </c>
      <c r="E134" s="160"/>
      <c r="F134" s="171">
        <f>D134*E134</f>
        <v>0</v>
      </c>
      <c r="G134" s="181"/>
      <c r="H134" s="154"/>
    </row>
    <row r="135" spans="1:8" s="8" customFormat="1" ht="13.5" customHeight="1" x14ac:dyDescent="0.25">
      <c r="A135" s="172"/>
      <c r="B135" s="158"/>
      <c r="C135" s="186"/>
      <c r="D135" s="187"/>
      <c r="E135" s="187"/>
      <c r="F135" s="188"/>
      <c r="G135" s="181"/>
      <c r="H135" s="154"/>
    </row>
    <row r="136" spans="1:8" s="8" customFormat="1" ht="21.95" customHeight="1" x14ac:dyDescent="0.25">
      <c r="A136" s="196" t="s">
        <v>87</v>
      </c>
      <c r="B136" s="158" t="s">
        <v>88</v>
      </c>
      <c r="C136" s="186"/>
      <c r="D136" s="187"/>
      <c r="E136" s="187"/>
      <c r="F136" s="188"/>
      <c r="G136" s="181"/>
      <c r="H136" s="154"/>
    </row>
    <row r="137" spans="1:8" s="8" customFormat="1" ht="11.1" customHeight="1" x14ac:dyDescent="0.25">
      <c r="A137" s="196" t="s">
        <v>89</v>
      </c>
      <c r="B137" s="158" t="s">
        <v>90</v>
      </c>
      <c r="C137" s="197" t="s">
        <v>74</v>
      </c>
      <c r="D137" s="160">
        <v>208.08</v>
      </c>
      <c r="E137" s="160"/>
      <c r="F137" s="171">
        <f>D137*E137</f>
        <v>0</v>
      </c>
      <c r="G137" s="181"/>
      <c r="H137" s="154"/>
    </row>
    <row r="138" spans="1:8" s="8" customFormat="1" ht="13.5" customHeight="1" x14ac:dyDescent="0.25">
      <c r="A138" s="182"/>
      <c r="B138" s="173"/>
      <c r="C138" s="186"/>
      <c r="D138" s="187"/>
      <c r="E138" s="187"/>
      <c r="F138" s="188"/>
      <c r="G138" s="181"/>
      <c r="H138" s="154"/>
    </row>
    <row r="139" spans="1:8" s="8" customFormat="1" ht="13.5" customHeight="1" x14ac:dyDescent="0.25">
      <c r="A139" s="182"/>
      <c r="B139" s="173"/>
      <c r="C139" s="186"/>
      <c r="D139" s="187"/>
      <c r="E139" s="187"/>
      <c r="F139" s="188"/>
      <c r="G139" s="181"/>
      <c r="H139" s="154"/>
    </row>
    <row r="140" spans="1:8" s="8" customFormat="1" ht="13.5" customHeight="1" thickBot="1" x14ac:dyDescent="0.3">
      <c r="A140" s="182"/>
      <c r="B140" s="173"/>
      <c r="C140" s="186"/>
      <c r="D140" s="187"/>
      <c r="E140" s="187"/>
      <c r="F140" s="188"/>
      <c r="G140" s="181"/>
      <c r="H140" s="154"/>
    </row>
    <row r="141" spans="1:8" s="8" customFormat="1" ht="13.5" customHeight="1" x14ac:dyDescent="0.25">
      <c r="A141" s="204"/>
      <c r="B141" s="215"/>
      <c r="C141" s="204"/>
      <c r="D141" s="206"/>
      <c r="E141" s="206"/>
      <c r="F141" s="206"/>
      <c r="G141" s="181"/>
      <c r="H141" s="154"/>
    </row>
    <row r="142" spans="1:8" s="8" customFormat="1" ht="13.5" customHeight="1" x14ac:dyDescent="0.25">
      <c r="A142" s="207"/>
      <c r="B142" s="216"/>
      <c r="C142" s="207"/>
      <c r="D142" s="208"/>
      <c r="E142" s="208"/>
      <c r="F142" s="208"/>
      <c r="G142" s="181"/>
      <c r="H142" s="154"/>
    </row>
    <row r="143" spans="1:8" s="8" customFormat="1" ht="13.5" customHeight="1" x14ac:dyDescent="0.25">
      <c r="A143" s="182"/>
      <c r="B143" s="173"/>
      <c r="C143" s="186"/>
      <c r="D143" s="187"/>
      <c r="E143" s="187"/>
      <c r="F143" s="188"/>
      <c r="G143" s="181"/>
      <c r="H143" s="154"/>
    </row>
    <row r="144" spans="1:8" s="8" customFormat="1" ht="54.95" customHeight="1" x14ac:dyDescent="0.25">
      <c r="A144" s="196" t="s">
        <v>91</v>
      </c>
      <c r="B144" s="158" t="s">
        <v>92</v>
      </c>
      <c r="C144" s="186"/>
      <c r="D144" s="187"/>
      <c r="E144" s="187"/>
      <c r="F144" s="188"/>
      <c r="G144" s="181"/>
      <c r="H144" s="154"/>
    </row>
    <row r="145" spans="1:8" s="8" customFormat="1" ht="11.1" customHeight="1" x14ac:dyDescent="0.25">
      <c r="A145" s="196" t="s">
        <v>93</v>
      </c>
      <c r="B145" s="158" t="s">
        <v>94</v>
      </c>
      <c r="C145" s="197" t="s">
        <v>74</v>
      </c>
      <c r="D145" s="160">
        <v>173.4</v>
      </c>
      <c r="E145" s="160"/>
      <c r="F145" s="171">
        <f>D145*E145</f>
        <v>0</v>
      </c>
      <c r="G145" s="181"/>
      <c r="H145" s="154"/>
    </row>
    <row r="146" spans="1:8" s="8" customFormat="1" ht="13.5" customHeight="1" x14ac:dyDescent="0.25">
      <c r="A146" s="172"/>
      <c r="B146" s="158"/>
      <c r="C146" s="186"/>
      <c r="D146" s="187"/>
      <c r="E146" s="187"/>
      <c r="F146" s="188"/>
      <c r="G146" s="181"/>
      <c r="H146" s="154"/>
    </row>
    <row r="147" spans="1:8" s="8" customFormat="1" ht="11.1" customHeight="1" x14ac:dyDescent="0.25">
      <c r="A147" s="196" t="s">
        <v>95</v>
      </c>
      <c r="B147" s="158" t="s">
        <v>96</v>
      </c>
      <c r="C147" s="186"/>
      <c r="D147" s="187"/>
      <c r="E147" s="187"/>
      <c r="F147" s="188"/>
      <c r="G147" s="181"/>
      <c r="H147" s="154"/>
    </row>
    <row r="148" spans="1:8" s="8" customFormat="1" ht="21.95" customHeight="1" x14ac:dyDescent="0.25">
      <c r="A148" s="196" t="s">
        <v>97</v>
      </c>
      <c r="B148" s="158" t="s">
        <v>98</v>
      </c>
      <c r="C148" s="197" t="s">
        <v>74</v>
      </c>
      <c r="D148" s="160">
        <v>867</v>
      </c>
      <c r="E148" s="160"/>
      <c r="F148" s="171">
        <f>D148*E148</f>
        <v>0</v>
      </c>
      <c r="G148" s="181"/>
      <c r="H148" s="154"/>
    </row>
    <row r="149" spans="1:8" s="8" customFormat="1" ht="13.5" customHeight="1" x14ac:dyDescent="0.25">
      <c r="A149" s="182"/>
      <c r="B149" s="198"/>
      <c r="C149" s="186"/>
      <c r="D149" s="187"/>
      <c r="E149" s="187"/>
      <c r="F149" s="188"/>
      <c r="G149" s="181"/>
      <c r="H149" s="154"/>
    </row>
    <row r="150" spans="1:8" s="8" customFormat="1" ht="21.95" customHeight="1" x14ac:dyDescent="0.25">
      <c r="A150" s="196" t="s">
        <v>99</v>
      </c>
      <c r="B150" s="158" t="s">
        <v>100</v>
      </c>
      <c r="C150" s="186"/>
      <c r="D150" s="187"/>
      <c r="E150" s="187"/>
      <c r="F150" s="188"/>
      <c r="G150" s="181"/>
      <c r="H150" s="154"/>
    </row>
    <row r="151" spans="1:8" s="8" customFormat="1" ht="11.1" customHeight="1" x14ac:dyDescent="0.25">
      <c r="A151" s="196" t="s">
        <v>101</v>
      </c>
      <c r="B151" s="158" t="s">
        <v>102</v>
      </c>
      <c r="C151" s="197" t="s">
        <v>75</v>
      </c>
      <c r="D151" s="160">
        <v>2890</v>
      </c>
      <c r="E151" s="160"/>
      <c r="F151" s="171">
        <f>D151*E151</f>
        <v>0</v>
      </c>
      <c r="G151" s="181"/>
      <c r="H151" s="154"/>
    </row>
    <row r="152" spans="1:8" s="8" customFormat="1" ht="13.5" customHeight="1" x14ac:dyDescent="0.25">
      <c r="A152" s="182"/>
      <c r="B152" s="198"/>
      <c r="C152" s="186"/>
      <c r="D152" s="187"/>
      <c r="E152" s="187"/>
      <c r="F152" s="188"/>
      <c r="G152" s="181"/>
      <c r="H152" s="154"/>
    </row>
    <row r="153" spans="1:8" s="8" customFormat="1" ht="13.5" customHeight="1" x14ac:dyDescent="0.25">
      <c r="A153" s="182"/>
      <c r="B153" s="198"/>
      <c r="C153" s="186"/>
      <c r="D153" s="187"/>
      <c r="E153" s="199" t="s">
        <v>108</v>
      </c>
      <c r="F153" s="200">
        <f>SUM(F131:F152)</f>
        <v>0</v>
      </c>
      <c r="G153" s="181"/>
      <c r="H153" s="154"/>
    </row>
    <row r="154" spans="1:8" s="8" customFormat="1" ht="13.5" customHeight="1" x14ac:dyDescent="0.25">
      <c r="A154" s="182"/>
      <c r="B154" s="201" t="s">
        <v>109</v>
      </c>
      <c r="C154" s="186"/>
      <c r="D154" s="187"/>
      <c r="E154" s="187"/>
      <c r="F154" s="188"/>
      <c r="G154" s="181"/>
      <c r="H154" s="154"/>
    </row>
    <row r="155" spans="1:8" s="8" customFormat="1" ht="21.95" customHeight="1" x14ac:dyDescent="0.25">
      <c r="A155" s="196" t="s">
        <v>110</v>
      </c>
      <c r="B155" s="158" t="s">
        <v>192</v>
      </c>
      <c r="C155" s="186"/>
      <c r="D155" s="187"/>
      <c r="E155" s="187"/>
      <c r="F155" s="188"/>
      <c r="G155" s="181"/>
      <c r="H155" s="154"/>
    </row>
    <row r="156" spans="1:8" s="8" customFormat="1" ht="11.1" customHeight="1" x14ac:dyDescent="0.25">
      <c r="A156" s="196" t="s">
        <v>111</v>
      </c>
      <c r="B156" s="158" t="s">
        <v>112</v>
      </c>
      <c r="C156" s="197" t="s">
        <v>75</v>
      </c>
      <c r="D156" s="160">
        <v>2890</v>
      </c>
      <c r="E156" s="160"/>
      <c r="F156" s="171">
        <f>D156*E156</f>
        <v>0</v>
      </c>
      <c r="G156" s="181"/>
      <c r="H156" s="154"/>
    </row>
    <row r="157" spans="1:8" s="8" customFormat="1" ht="13.5" customHeight="1" x14ac:dyDescent="0.25">
      <c r="A157" s="182"/>
      <c r="B157" s="198"/>
      <c r="C157" s="186"/>
      <c r="D157" s="187"/>
      <c r="E157" s="187"/>
      <c r="F157" s="188"/>
      <c r="G157" s="181"/>
      <c r="H157" s="154"/>
    </row>
    <row r="158" spans="1:8" s="8" customFormat="1" ht="11.1" customHeight="1" x14ac:dyDescent="0.25">
      <c r="A158" s="182"/>
      <c r="B158" s="198"/>
      <c r="C158" s="186"/>
      <c r="D158" s="187"/>
      <c r="E158" s="199" t="s">
        <v>109</v>
      </c>
      <c r="F158" s="200">
        <f>SUM(F154:F157)</f>
        <v>0</v>
      </c>
      <c r="G158" s="181"/>
      <c r="H158" s="154"/>
    </row>
    <row r="159" spans="1:8" s="8" customFormat="1" ht="11.1" customHeight="1" x14ac:dyDescent="0.25">
      <c r="A159" s="202">
        <v>4</v>
      </c>
      <c r="B159" s="203" t="s">
        <v>201</v>
      </c>
      <c r="C159" s="186"/>
      <c r="D159" s="187"/>
      <c r="E159" s="187"/>
      <c r="F159" s="188"/>
      <c r="G159" s="181"/>
      <c r="H159" s="154"/>
    </row>
    <row r="160" spans="1:8" s="8" customFormat="1" ht="11.1" customHeight="1" x14ac:dyDescent="0.25">
      <c r="A160" s="202"/>
      <c r="B160" s="201" t="s">
        <v>108</v>
      </c>
      <c r="C160" s="186"/>
      <c r="D160" s="187"/>
      <c r="E160" s="187"/>
      <c r="F160" s="188"/>
      <c r="G160" s="181"/>
      <c r="H160" s="154"/>
    </row>
    <row r="161" spans="1:8" s="8" customFormat="1" ht="11.1" customHeight="1" x14ac:dyDescent="0.25">
      <c r="A161" s="196" t="s">
        <v>81</v>
      </c>
      <c r="B161" s="158" t="s">
        <v>82</v>
      </c>
      <c r="C161" s="197" t="s">
        <v>73</v>
      </c>
      <c r="D161" s="160">
        <v>648</v>
      </c>
      <c r="E161" s="160"/>
      <c r="F161" s="171">
        <f>D161*E161</f>
        <v>0</v>
      </c>
      <c r="G161" s="181"/>
      <c r="H161" s="154"/>
    </row>
    <row r="162" spans="1:8" s="8" customFormat="1" ht="13.5" customHeight="1" x14ac:dyDescent="0.25">
      <c r="A162" s="182"/>
      <c r="B162" s="198"/>
      <c r="C162" s="186"/>
      <c r="D162" s="187"/>
      <c r="E162" s="187"/>
      <c r="F162" s="188"/>
      <c r="G162" s="181"/>
      <c r="H162" s="154"/>
    </row>
    <row r="163" spans="1:8" s="8" customFormat="1" ht="77.099999999999994" customHeight="1" x14ac:dyDescent="0.25">
      <c r="A163" s="196" t="s">
        <v>84</v>
      </c>
      <c r="B163" s="158" t="s">
        <v>83</v>
      </c>
      <c r="C163" s="186"/>
      <c r="D163" s="187"/>
      <c r="E163" s="187"/>
      <c r="F163" s="188"/>
      <c r="G163" s="181"/>
      <c r="H163" s="154"/>
    </row>
    <row r="164" spans="1:8" s="8" customFormat="1" ht="11.1" customHeight="1" x14ac:dyDescent="0.25">
      <c r="A164" s="196" t="s">
        <v>85</v>
      </c>
      <c r="B164" s="158" t="s">
        <v>86</v>
      </c>
      <c r="C164" s="197" t="s">
        <v>74</v>
      </c>
      <c r="D164" s="160">
        <v>518.4</v>
      </c>
      <c r="E164" s="160"/>
      <c r="F164" s="171">
        <f>D164*E164</f>
        <v>0</v>
      </c>
      <c r="G164" s="181"/>
      <c r="H164" s="154"/>
    </row>
    <row r="165" spans="1:8" s="8" customFormat="1" ht="13.5" customHeight="1" x14ac:dyDescent="0.25">
      <c r="A165" s="182"/>
      <c r="B165" s="198"/>
      <c r="C165" s="186"/>
      <c r="D165" s="187"/>
      <c r="E165" s="187"/>
      <c r="F165" s="188"/>
      <c r="G165" s="181"/>
      <c r="H165" s="154"/>
    </row>
    <row r="166" spans="1:8" s="8" customFormat="1" ht="11.1" customHeight="1" x14ac:dyDescent="0.25">
      <c r="A166" s="196" t="s">
        <v>95</v>
      </c>
      <c r="B166" s="158" t="s">
        <v>96</v>
      </c>
      <c r="C166" s="186"/>
      <c r="D166" s="187"/>
      <c r="E166" s="187"/>
      <c r="F166" s="188"/>
      <c r="G166" s="181"/>
      <c r="H166" s="154"/>
    </row>
    <row r="167" spans="1:8" s="8" customFormat="1" ht="21.95" customHeight="1" x14ac:dyDescent="0.25">
      <c r="A167" s="196" t="s">
        <v>97</v>
      </c>
      <c r="B167" s="158" t="s">
        <v>98</v>
      </c>
      <c r="C167" s="197" t="s">
        <v>74</v>
      </c>
      <c r="D167" s="160">
        <v>129.6</v>
      </c>
      <c r="E167" s="160"/>
      <c r="F167" s="171">
        <f>D167*E167</f>
        <v>0</v>
      </c>
      <c r="G167" s="181"/>
      <c r="H167" s="154"/>
    </row>
    <row r="168" spans="1:8" s="8" customFormat="1" ht="13.5" customHeight="1" x14ac:dyDescent="0.25">
      <c r="A168" s="182"/>
      <c r="B168" s="198"/>
      <c r="C168" s="186"/>
      <c r="D168" s="187"/>
      <c r="E168" s="187"/>
      <c r="F168" s="188"/>
      <c r="G168" s="181"/>
      <c r="H168" s="154"/>
    </row>
    <row r="169" spans="1:8" s="8" customFormat="1" ht="13.5" customHeight="1" x14ac:dyDescent="0.25">
      <c r="A169" s="196" t="s">
        <v>95</v>
      </c>
      <c r="B169" s="158" t="s">
        <v>96</v>
      </c>
      <c r="C169" s="186"/>
      <c r="D169" s="187"/>
      <c r="E169" s="187"/>
      <c r="F169" s="188"/>
      <c r="G169" s="181"/>
      <c r="H169" s="154"/>
    </row>
    <row r="170" spans="1:8" s="8" customFormat="1" ht="13.5" customHeight="1" x14ac:dyDescent="0.25">
      <c r="A170" s="196" t="s">
        <v>97</v>
      </c>
      <c r="B170" s="158" t="s">
        <v>98</v>
      </c>
      <c r="C170" s="197" t="s">
        <v>74</v>
      </c>
      <c r="D170" s="160">
        <v>129.6</v>
      </c>
      <c r="E170" s="160"/>
      <c r="F170" s="171">
        <f>D170*E170</f>
        <v>0</v>
      </c>
      <c r="G170" s="181"/>
      <c r="H170" s="154"/>
    </row>
    <row r="171" spans="1:8" s="8" customFormat="1" ht="13.5" customHeight="1" x14ac:dyDescent="0.25">
      <c r="A171" s="182"/>
      <c r="B171" s="198"/>
      <c r="C171" s="186"/>
      <c r="D171" s="187"/>
      <c r="E171" s="187"/>
      <c r="F171" s="188"/>
      <c r="G171" s="181"/>
      <c r="H171" s="154"/>
    </row>
    <row r="172" spans="1:8" s="8" customFormat="1" ht="13.5" customHeight="1" x14ac:dyDescent="0.25">
      <c r="A172" s="182"/>
      <c r="B172" s="198"/>
      <c r="C172" s="186"/>
      <c r="D172" s="187"/>
      <c r="E172" s="187"/>
      <c r="F172" s="188"/>
      <c r="G172" s="181"/>
      <c r="H172" s="154"/>
    </row>
    <row r="173" spans="1:8" s="8" customFormat="1" ht="13.5" customHeight="1" thickBot="1" x14ac:dyDescent="0.3">
      <c r="A173" s="182"/>
      <c r="B173" s="198"/>
      <c r="C173" s="186"/>
      <c r="D173" s="187"/>
      <c r="E173" s="187"/>
      <c r="F173" s="188"/>
      <c r="G173" s="181"/>
      <c r="H173" s="154"/>
    </row>
    <row r="174" spans="1:8" s="8" customFormat="1" ht="13.5" customHeight="1" x14ac:dyDescent="0.25">
      <c r="A174" s="204"/>
      <c r="B174" s="205"/>
      <c r="C174" s="204"/>
      <c r="D174" s="206"/>
      <c r="E174" s="206"/>
      <c r="F174" s="206"/>
      <c r="G174" s="181"/>
      <c r="H174" s="154"/>
    </row>
    <row r="175" spans="1:8" s="8" customFormat="1" ht="13.5" customHeight="1" x14ac:dyDescent="0.25">
      <c r="A175" s="207"/>
      <c r="B175" s="198"/>
      <c r="C175" s="207"/>
      <c r="D175" s="208"/>
      <c r="E175" s="208"/>
      <c r="F175" s="208"/>
      <c r="G175" s="181"/>
      <c r="H175" s="154"/>
    </row>
    <row r="176" spans="1:8" s="8" customFormat="1" ht="13.5" customHeight="1" x14ac:dyDescent="0.25">
      <c r="A176" s="182"/>
      <c r="B176" s="198"/>
      <c r="C176" s="186"/>
      <c r="D176" s="187"/>
      <c r="E176" s="187"/>
      <c r="F176" s="188"/>
      <c r="G176" s="181"/>
      <c r="H176" s="154"/>
    </row>
    <row r="177" spans="1:8" s="8" customFormat="1" ht="21.95" customHeight="1" x14ac:dyDescent="0.25">
      <c r="A177" s="196" t="s">
        <v>194</v>
      </c>
      <c r="B177" s="158" t="s">
        <v>195</v>
      </c>
      <c r="C177" s="186"/>
      <c r="D177" s="187"/>
      <c r="E177" s="187"/>
      <c r="F177" s="188"/>
      <c r="G177" s="181"/>
      <c r="H177" s="154"/>
    </row>
    <row r="178" spans="1:8" s="8" customFormat="1" ht="13.5" customHeight="1" x14ac:dyDescent="0.25">
      <c r="A178" s="196" t="s">
        <v>196</v>
      </c>
      <c r="B178" s="158" t="s">
        <v>197</v>
      </c>
      <c r="C178" s="197" t="s">
        <v>75</v>
      </c>
      <c r="D178" s="160">
        <v>73.5</v>
      </c>
      <c r="E178" s="160"/>
      <c r="F178" s="171">
        <f>D178*E178</f>
        <v>0</v>
      </c>
      <c r="G178" s="181"/>
      <c r="H178" s="154"/>
    </row>
    <row r="179" spans="1:8" s="8" customFormat="1" ht="13.5" customHeight="1" x14ac:dyDescent="0.25">
      <c r="A179" s="182"/>
      <c r="B179" s="198"/>
      <c r="C179" s="186"/>
      <c r="D179" s="187"/>
      <c r="E179" s="187"/>
      <c r="F179" s="188"/>
      <c r="G179" s="181"/>
      <c r="H179" s="154"/>
    </row>
    <row r="180" spans="1:8" s="8" customFormat="1" ht="33" customHeight="1" x14ac:dyDescent="0.25">
      <c r="A180" s="196" t="s">
        <v>198</v>
      </c>
      <c r="B180" s="158" t="s">
        <v>199</v>
      </c>
      <c r="C180" s="197" t="s">
        <v>200</v>
      </c>
      <c r="D180" s="160">
        <v>108</v>
      </c>
      <c r="E180" s="160"/>
      <c r="F180" s="171">
        <f>D180*E180</f>
        <v>0</v>
      </c>
      <c r="G180" s="181"/>
      <c r="H180" s="154"/>
    </row>
    <row r="181" spans="1:8" s="8" customFormat="1" ht="13.5" customHeight="1" x14ac:dyDescent="0.25">
      <c r="A181" s="182"/>
      <c r="B181" s="198"/>
      <c r="C181" s="186"/>
      <c r="D181" s="187"/>
      <c r="E181" s="187"/>
      <c r="F181" s="188"/>
      <c r="G181" s="181"/>
      <c r="H181" s="154"/>
    </row>
    <row r="182" spans="1:8" s="8" customFormat="1" ht="11.1" customHeight="1" x14ac:dyDescent="0.25">
      <c r="A182" s="182"/>
      <c r="B182" s="198"/>
      <c r="C182" s="186"/>
      <c r="D182" s="187"/>
      <c r="E182" s="199" t="s">
        <v>108</v>
      </c>
      <c r="F182" s="200">
        <f>SUM(F160:F181)</f>
        <v>0</v>
      </c>
      <c r="G182" s="181"/>
      <c r="H182" s="154"/>
    </row>
    <row r="183" spans="1:8" s="8" customFormat="1" ht="11.1" customHeight="1" x14ac:dyDescent="0.25">
      <c r="A183" s="182"/>
      <c r="B183" s="201" t="s">
        <v>109</v>
      </c>
      <c r="C183" s="186"/>
      <c r="D183" s="187"/>
      <c r="E183" s="187"/>
      <c r="F183" s="188"/>
      <c r="G183" s="181"/>
      <c r="H183" s="154"/>
    </row>
    <row r="184" spans="1:8" s="8" customFormat="1" ht="21.95" customHeight="1" x14ac:dyDescent="0.25">
      <c r="A184" s="196" t="s">
        <v>202</v>
      </c>
      <c r="B184" s="158" t="s">
        <v>203</v>
      </c>
      <c r="C184" s="197" t="s">
        <v>200</v>
      </c>
      <c r="D184" s="160">
        <v>108</v>
      </c>
      <c r="E184" s="160"/>
      <c r="F184" s="171">
        <f>D184*E184</f>
        <v>0</v>
      </c>
      <c r="G184" s="181"/>
      <c r="H184" s="154"/>
    </row>
    <row r="185" spans="1:8" s="8" customFormat="1" ht="13.5" customHeight="1" x14ac:dyDescent="0.25">
      <c r="A185" s="182"/>
      <c r="B185" s="198"/>
      <c r="C185" s="186"/>
      <c r="D185" s="187"/>
      <c r="E185" s="187"/>
      <c r="F185" s="188"/>
      <c r="G185" s="181"/>
      <c r="H185" s="154"/>
    </row>
    <row r="186" spans="1:8" s="8" customFormat="1" ht="21.95" customHeight="1" x14ac:dyDescent="0.25">
      <c r="A186" s="196" t="s">
        <v>110</v>
      </c>
      <c r="B186" s="158" t="s">
        <v>192</v>
      </c>
      <c r="C186" s="186"/>
      <c r="D186" s="187"/>
      <c r="E186" s="187"/>
      <c r="F186" s="188"/>
      <c r="G186" s="181"/>
      <c r="H186" s="154"/>
    </row>
    <row r="187" spans="1:8" s="8" customFormat="1" ht="13.5" customHeight="1" x14ac:dyDescent="0.25">
      <c r="A187" s="196" t="s">
        <v>204</v>
      </c>
      <c r="B187" s="158" t="s">
        <v>205</v>
      </c>
      <c r="C187" s="197" t="s">
        <v>75</v>
      </c>
      <c r="D187" s="160">
        <v>1080</v>
      </c>
      <c r="E187" s="160"/>
      <c r="F187" s="171">
        <f>D187*E187</f>
        <v>0</v>
      </c>
      <c r="G187" s="181"/>
      <c r="H187" s="154"/>
    </row>
    <row r="188" spans="1:8" s="8" customFormat="1" ht="13.5" customHeight="1" x14ac:dyDescent="0.25">
      <c r="A188" s="182"/>
      <c r="B188" s="198"/>
      <c r="C188" s="186"/>
      <c r="D188" s="187"/>
      <c r="E188" s="187"/>
      <c r="F188" s="188"/>
      <c r="G188" s="181"/>
      <c r="H188" s="154"/>
    </row>
    <row r="189" spans="1:8" s="8" customFormat="1" ht="44.1" customHeight="1" x14ac:dyDescent="0.25">
      <c r="A189" s="196" t="s">
        <v>168</v>
      </c>
      <c r="B189" s="158" t="s">
        <v>169</v>
      </c>
      <c r="C189" s="186"/>
      <c r="D189" s="187"/>
      <c r="E189" s="187"/>
      <c r="F189" s="188"/>
      <c r="G189" s="181"/>
      <c r="H189" s="154"/>
    </row>
    <row r="190" spans="1:8" s="8" customFormat="1" ht="11.1" customHeight="1" x14ac:dyDescent="0.25">
      <c r="A190" s="182"/>
      <c r="B190" s="158" t="s">
        <v>206</v>
      </c>
      <c r="C190" s="186"/>
      <c r="D190" s="187"/>
      <c r="E190" s="187"/>
      <c r="F190" s="188"/>
      <c r="G190" s="181"/>
      <c r="H190" s="154"/>
    </row>
    <row r="191" spans="1:8" s="8" customFormat="1" ht="11.1" customHeight="1" x14ac:dyDescent="0.25">
      <c r="A191" s="196" t="s">
        <v>207</v>
      </c>
      <c r="B191" s="158" t="s">
        <v>208</v>
      </c>
      <c r="C191" s="197" t="s">
        <v>209</v>
      </c>
      <c r="D191" s="160">
        <v>73.5</v>
      </c>
      <c r="E191" s="160"/>
      <c r="F191" s="171">
        <f>D191*E191</f>
        <v>0</v>
      </c>
      <c r="G191" s="181"/>
      <c r="H191" s="154"/>
    </row>
    <row r="192" spans="1:8" s="8" customFormat="1" ht="11.1" customHeight="1" x14ac:dyDescent="0.25">
      <c r="A192" s="182"/>
      <c r="B192" s="158" t="s">
        <v>210</v>
      </c>
      <c r="C192" s="186"/>
      <c r="D192" s="187"/>
      <c r="E192" s="187"/>
      <c r="F192" s="188"/>
      <c r="G192" s="181"/>
      <c r="H192" s="154"/>
    </row>
    <row r="193" spans="1:8" s="8" customFormat="1" ht="11.1" customHeight="1" x14ac:dyDescent="0.25">
      <c r="A193" s="196" t="s">
        <v>211</v>
      </c>
      <c r="B193" s="158" t="s">
        <v>208</v>
      </c>
      <c r="C193" s="197" t="s">
        <v>140</v>
      </c>
      <c r="D193" s="160">
        <v>108</v>
      </c>
      <c r="E193" s="160"/>
      <c r="F193" s="171">
        <f>D193*E193</f>
        <v>0</v>
      </c>
      <c r="G193" s="181"/>
      <c r="H193" s="154"/>
    </row>
    <row r="194" spans="1:8" s="8" customFormat="1" ht="11.1" customHeight="1" x14ac:dyDescent="0.25">
      <c r="A194" s="182"/>
      <c r="B194" s="158" t="s">
        <v>212</v>
      </c>
      <c r="C194" s="186"/>
      <c r="D194" s="187"/>
      <c r="E194" s="187"/>
      <c r="F194" s="188"/>
      <c r="G194" s="181"/>
      <c r="H194" s="154"/>
    </row>
    <row r="195" spans="1:8" s="8" customFormat="1" ht="11.1" customHeight="1" x14ac:dyDescent="0.25">
      <c r="A195" s="196" t="s">
        <v>213</v>
      </c>
      <c r="B195" s="158" t="s">
        <v>208</v>
      </c>
      <c r="C195" s="197" t="s">
        <v>140</v>
      </c>
      <c r="D195" s="160">
        <v>108</v>
      </c>
      <c r="E195" s="160"/>
      <c r="F195" s="171">
        <f>D195*E195</f>
        <v>0</v>
      </c>
      <c r="G195" s="181"/>
      <c r="H195" s="154"/>
    </row>
    <row r="196" spans="1:8" s="8" customFormat="1" ht="11.1" customHeight="1" x14ac:dyDescent="0.25">
      <c r="A196" s="182"/>
      <c r="B196" s="158" t="s">
        <v>185</v>
      </c>
      <c r="C196" s="186"/>
      <c r="D196" s="187"/>
      <c r="E196" s="187"/>
      <c r="F196" s="188"/>
      <c r="G196" s="181"/>
      <c r="H196" s="154"/>
    </row>
    <row r="197" spans="1:8" s="8" customFormat="1" ht="11.1" customHeight="1" x14ac:dyDescent="0.25">
      <c r="A197" s="196" t="s">
        <v>218</v>
      </c>
      <c r="B197" s="158" t="s">
        <v>208</v>
      </c>
      <c r="C197" s="197" t="s">
        <v>140</v>
      </c>
      <c r="D197" s="160">
        <v>108</v>
      </c>
      <c r="E197" s="160"/>
      <c r="F197" s="171">
        <f>D197*E197</f>
        <v>0</v>
      </c>
      <c r="G197" s="181"/>
      <c r="H197" s="154"/>
    </row>
    <row r="198" spans="1:8" s="8" customFormat="1" ht="11.1" customHeight="1" x14ac:dyDescent="0.25">
      <c r="A198" s="182"/>
      <c r="B198" s="158" t="s">
        <v>219</v>
      </c>
      <c r="C198" s="186"/>
      <c r="D198" s="187"/>
      <c r="E198" s="187"/>
      <c r="F198" s="188"/>
      <c r="G198" s="181"/>
      <c r="H198" s="154"/>
    </row>
    <row r="199" spans="1:8" s="8" customFormat="1" ht="11.1" customHeight="1" x14ac:dyDescent="0.25">
      <c r="A199" s="196" t="s">
        <v>220</v>
      </c>
      <c r="B199" s="158" t="s">
        <v>208</v>
      </c>
      <c r="C199" s="197" t="s">
        <v>140</v>
      </c>
      <c r="D199" s="160">
        <v>108</v>
      </c>
      <c r="E199" s="160"/>
      <c r="F199" s="171">
        <f>D199*E199</f>
        <v>0</v>
      </c>
      <c r="G199" s="181"/>
      <c r="H199" s="154"/>
    </row>
    <row r="200" spans="1:8" s="8" customFormat="1" ht="11.1" customHeight="1" x14ac:dyDescent="0.25">
      <c r="A200" s="182"/>
      <c r="B200" s="158" t="s">
        <v>221</v>
      </c>
      <c r="C200" s="186"/>
      <c r="D200" s="187"/>
      <c r="E200" s="187"/>
      <c r="F200" s="188"/>
      <c r="G200" s="181"/>
      <c r="H200" s="154"/>
    </row>
    <row r="201" spans="1:8" s="8" customFormat="1" ht="11.1" customHeight="1" x14ac:dyDescent="0.25">
      <c r="A201" s="196" t="s">
        <v>222</v>
      </c>
      <c r="B201" s="158" t="s">
        <v>208</v>
      </c>
      <c r="C201" s="197" t="s">
        <v>140</v>
      </c>
      <c r="D201" s="160">
        <v>108</v>
      </c>
      <c r="E201" s="160"/>
      <c r="F201" s="171">
        <f>D201*E201</f>
        <v>0</v>
      </c>
      <c r="G201" s="181"/>
      <c r="H201" s="154"/>
    </row>
    <row r="202" spans="1:8" s="8" customFormat="1" ht="13.5" customHeight="1" x14ac:dyDescent="0.25">
      <c r="A202" s="182"/>
      <c r="B202" s="198"/>
      <c r="C202" s="186"/>
      <c r="D202" s="187"/>
      <c r="E202" s="187"/>
      <c r="F202" s="188"/>
      <c r="G202" s="181"/>
      <c r="H202" s="154"/>
    </row>
    <row r="203" spans="1:8" s="8" customFormat="1" ht="33" customHeight="1" x14ac:dyDescent="0.25">
      <c r="A203" s="196" t="s">
        <v>214</v>
      </c>
      <c r="B203" s="158" t="s">
        <v>215</v>
      </c>
      <c r="C203" s="197" t="s">
        <v>200</v>
      </c>
      <c r="D203" s="160">
        <v>108</v>
      </c>
      <c r="E203" s="160"/>
      <c r="F203" s="171">
        <f>D203*E203</f>
        <v>0</v>
      </c>
      <c r="G203" s="181"/>
      <c r="H203" s="154"/>
    </row>
    <row r="204" spans="1:8" s="8" customFormat="1" ht="13.5" customHeight="1" x14ac:dyDescent="0.25">
      <c r="A204" s="182"/>
      <c r="B204" s="198"/>
      <c r="C204" s="186"/>
      <c r="D204" s="187"/>
      <c r="E204" s="187"/>
      <c r="F204" s="188"/>
      <c r="G204" s="181"/>
      <c r="H204" s="154"/>
    </row>
    <row r="205" spans="1:8" s="8" customFormat="1" ht="11.1" customHeight="1" x14ac:dyDescent="0.25">
      <c r="A205" s="196" t="s">
        <v>216</v>
      </c>
      <c r="B205" s="158" t="s">
        <v>217</v>
      </c>
      <c r="C205" s="197" t="s">
        <v>140</v>
      </c>
      <c r="D205" s="160">
        <v>108</v>
      </c>
      <c r="E205" s="160"/>
      <c r="F205" s="171">
        <f>D205*E205</f>
        <v>0</v>
      </c>
      <c r="G205" s="181"/>
      <c r="H205" s="154"/>
    </row>
    <row r="206" spans="1:8" s="8" customFormat="1" ht="13.5" customHeight="1" x14ac:dyDescent="0.25">
      <c r="A206" s="182"/>
      <c r="B206" s="198"/>
      <c r="C206" s="186"/>
      <c r="D206" s="187"/>
      <c r="E206" s="187"/>
      <c r="F206" s="188"/>
      <c r="G206" s="181"/>
      <c r="H206" s="154"/>
    </row>
    <row r="207" spans="1:8" s="8" customFormat="1" ht="13.5" customHeight="1" x14ac:dyDescent="0.25">
      <c r="A207" s="182"/>
      <c r="B207" s="198"/>
      <c r="C207" s="186"/>
      <c r="D207" s="187"/>
      <c r="E207" s="199" t="s">
        <v>109</v>
      </c>
      <c r="F207" s="200">
        <f>SUM(F184:F206)</f>
        <v>0</v>
      </c>
      <c r="G207" s="181"/>
      <c r="H207" s="154"/>
    </row>
    <row r="208" spans="1:8" s="8" customFormat="1" ht="13.5" customHeight="1" x14ac:dyDescent="0.25">
      <c r="A208" s="182"/>
      <c r="B208" s="198"/>
      <c r="C208" s="186"/>
      <c r="D208" s="187"/>
      <c r="E208" s="187"/>
      <c r="F208" s="188"/>
      <c r="G208" s="181"/>
      <c r="H208" s="154"/>
    </row>
    <row r="209" spans="1:12" s="8" customFormat="1" ht="13.5" customHeight="1" thickBot="1" x14ac:dyDescent="0.3">
      <c r="A209" s="157"/>
      <c r="B209" s="174"/>
      <c r="C209" s="186"/>
      <c r="D209" s="187"/>
      <c r="E209" s="191"/>
      <c r="F209" s="193"/>
      <c r="H209" s="154"/>
    </row>
    <row r="210" spans="1:12" s="8" customFormat="1" ht="13.5" customHeight="1" thickBot="1" x14ac:dyDescent="0.3">
      <c r="A210" s="221"/>
      <c r="B210" s="222"/>
      <c r="C210" s="223"/>
      <c r="D210" s="224"/>
      <c r="E210" s="224"/>
      <c r="F210" s="225"/>
      <c r="G210" s="180"/>
      <c r="H210" s="189"/>
    </row>
    <row r="211" spans="1:12" s="8" customFormat="1" ht="13.5" customHeight="1" x14ac:dyDescent="0.25">
      <c r="A211" s="217"/>
      <c r="B211" s="218"/>
      <c r="C211" s="204"/>
      <c r="D211" s="206"/>
      <c r="E211" s="219"/>
      <c r="F211" s="219"/>
      <c r="H211" s="154"/>
    </row>
    <row r="212" spans="1:12" s="8" customFormat="1" ht="13.5" customHeight="1" x14ac:dyDescent="0.25">
      <c r="A212" s="207"/>
      <c r="B212" s="198"/>
      <c r="C212" s="207"/>
      <c r="D212" s="208"/>
      <c r="E212" s="208"/>
      <c r="F212" s="208"/>
      <c r="G212" s="180"/>
      <c r="H212" s="189"/>
      <c r="I212" s="282"/>
      <c r="J212" s="282"/>
      <c r="K212" s="282"/>
      <c r="L212" s="282"/>
    </row>
    <row r="213" spans="1:12" s="8" customFormat="1" ht="13.5" customHeight="1" x14ac:dyDescent="0.25">
      <c r="A213" s="232"/>
      <c r="B213" s="174"/>
      <c r="C213" s="233"/>
      <c r="D213" s="124"/>
      <c r="E213" s="234"/>
      <c r="F213" s="235"/>
      <c r="H213" s="123"/>
    </row>
    <row r="214" spans="1:12" s="8" customFormat="1" ht="13.5" customHeight="1" x14ac:dyDescent="0.25">
      <c r="A214" s="232"/>
      <c r="B214" s="174"/>
      <c r="C214" s="233"/>
      <c r="D214" s="124"/>
      <c r="E214" s="234"/>
      <c r="F214" s="235"/>
      <c r="H214" s="123"/>
    </row>
    <row r="215" spans="1:12" s="8" customFormat="1" ht="12" customHeight="1" x14ac:dyDescent="0.25">
      <c r="A215" s="232"/>
      <c r="B215" s="220" t="s">
        <v>223</v>
      </c>
      <c r="C215" s="233"/>
      <c r="D215" s="124"/>
      <c r="E215" s="234"/>
      <c r="F215" s="235"/>
      <c r="H215" s="123"/>
    </row>
    <row r="216" spans="1:12" s="8" customFormat="1" ht="13.5" customHeight="1" x14ac:dyDescent="0.25">
      <c r="A216" s="232"/>
      <c r="B216" s="9"/>
      <c r="C216" s="236"/>
      <c r="D216" s="237" t="s">
        <v>108</v>
      </c>
      <c r="E216" s="238" t="s">
        <v>109</v>
      </c>
      <c r="F216" s="239" t="s">
        <v>13</v>
      </c>
      <c r="H216" s="123"/>
    </row>
    <row r="217" spans="1:12" s="8" customFormat="1" ht="13.5" customHeight="1" x14ac:dyDescent="0.25">
      <c r="A217" s="232"/>
      <c r="B217" s="9"/>
      <c r="C217" s="236"/>
      <c r="D217" s="237"/>
      <c r="E217" s="238"/>
      <c r="F217" s="239"/>
      <c r="H217" s="123"/>
    </row>
    <row r="218" spans="1:12" s="8" customFormat="1" ht="13.5" customHeight="1" x14ac:dyDescent="0.25">
      <c r="A218" s="240">
        <f>A12</f>
        <v>1</v>
      </c>
      <c r="B218" s="241" t="str">
        <f>B12</f>
        <v>LÍNEA DE CONDUCCIÓN</v>
      </c>
      <c r="C218" s="236"/>
      <c r="D218" s="237">
        <f>F34</f>
        <v>0</v>
      </c>
      <c r="E218" s="238">
        <f>F43</f>
        <v>0</v>
      </c>
      <c r="F218" s="239">
        <f>D218+E218</f>
        <v>0</v>
      </c>
      <c r="H218" s="123"/>
    </row>
    <row r="219" spans="1:12" s="8" customFormat="1" ht="13.5" customHeight="1" x14ac:dyDescent="0.25">
      <c r="A219" s="232"/>
      <c r="B219" s="9"/>
      <c r="C219" s="236"/>
      <c r="D219" s="135"/>
      <c r="E219" s="238"/>
      <c r="F219" s="239"/>
      <c r="H219" s="123"/>
    </row>
    <row r="220" spans="1:12" s="8" customFormat="1" ht="13.5" customHeight="1" x14ac:dyDescent="0.25">
      <c r="A220" s="240">
        <f>A44</f>
        <v>2</v>
      </c>
      <c r="B220" s="241" t="str">
        <f>B44</f>
        <v>REGULARIZACION TANQUE DE PAD DE 20 M3</v>
      </c>
      <c r="C220" s="236"/>
      <c r="D220" s="135"/>
      <c r="E220" s="238"/>
      <c r="F220" s="239"/>
      <c r="H220" s="123"/>
    </row>
    <row r="221" spans="1:12" s="8" customFormat="1" ht="13.5" customHeight="1" x14ac:dyDescent="0.25">
      <c r="A221" s="240"/>
      <c r="B221" s="241" t="str">
        <f>B45</f>
        <v>A.- CIMENTACIÓN</v>
      </c>
      <c r="C221" s="236"/>
      <c r="D221" s="237">
        <f>F58</f>
        <v>0</v>
      </c>
      <c r="E221" s="238">
        <f>F76</f>
        <v>0</v>
      </c>
      <c r="F221" s="239">
        <f>D221+E221</f>
        <v>0</v>
      </c>
      <c r="H221" s="123"/>
    </row>
    <row r="222" spans="1:12" s="8" customFormat="1" ht="13.5" customHeight="1" x14ac:dyDescent="0.25">
      <c r="A222" s="232"/>
      <c r="B222" s="9"/>
      <c r="C222" s="236"/>
      <c r="D222" s="135"/>
      <c r="E222" s="238"/>
      <c r="F222" s="239"/>
      <c r="H222" s="123"/>
    </row>
    <row r="223" spans="1:12" s="8" customFormat="1" ht="13.5" customHeight="1" x14ac:dyDescent="0.25">
      <c r="A223" s="232"/>
      <c r="B223" s="241" t="str">
        <f>B77</f>
        <v>B.- ENTRADA Y SALIDA A REGULARIZACIÓN</v>
      </c>
      <c r="C223" s="242"/>
      <c r="D223" s="237">
        <f>F85</f>
        <v>0</v>
      </c>
      <c r="E223" s="238">
        <f>F128</f>
        <v>0</v>
      </c>
      <c r="F223" s="239">
        <f>D223+E223</f>
        <v>0</v>
      </c>
      <c r="H223" s="123"/>
    </row>
    <row r="224" spans="1:12" s="8" customFormat="1" ht="13.5" customHeight="1" x14ac:dyDescent="0.25">
      <c r="A224" s="232"/>
      <c r="B224" s="9"/>
      <c r="C224" s="236"/>
      <c r="D224" s="135"/>
      <c r="E224" s="238"/>
      <c r="F224" s="239"/>
      <c r="H224" s="123"/>
    </row>
    <row r="225" spans="1:8" s="8" customFormat="1" ht="13.5" customHeight="1" x14ac:dyDescent="0.25">
      <c r="A225" s="240">
        <f>A129</f>
        <v>3</v>
      </c>
      <c r="B225" s="241" t="str">
        <f>B129</f>
        <v>RED DE DISTRIBUCIÓN</v>
      </c>
      <c r="C225" s="242"/>
      <c r="D225" s="237">
        <f>F153</f>
        <v>0</v>
      </c>
      <c r="E225" s="238">
        <f>F158</f>
        <v>0</v>
      </c>
      <c r="F225" s="239">
        <f>D225+E225</f>
        <v>0</v>
      </c>
      <c r="H225" s="123"/>
    </row>
    <row r="226" spans="1:8" s="8" customFormat="1" ht="13.5" customHeight="1" x14ac:dyDescent="0.25">
      <c r="A226" s="232"/>
      <c r="B226" s="9"/>
      <c r="C226" s="236"/>
      <c r="D226" s="135"/>
      <c r="E226" s="238"/>
      <c r="F226" s="239"/>
      <c r="H226" s="123"/>
    </row>
    <row r="227" spans="1:8" s="8" customFormat="1" ht="13.5" customHeight="1" x14ac:dyDescent="0.25">
      <c r="A227" s="240">
        <f>A159</f>
        <v>4</v>
      </c>
      <c r="B227" s="241" t="str">
        <f>B159</f>
        <v>TOMAS DOMICILIARIAS (108 TOMAS)</v>
      </c>
      <c r="C227" s="242"/>
      <c r="D227" s="237">
        <f>F182</f>
        <v>0</v>
      </c>
      <c r="E227" s="238">
        <f>F207</f>
        <v>0</v>
      </c>
      <c r="F227" s="239">
        <f>D227+E227</f>
        <v>0</v>
      </c>
      <c r="H227" s="123"/>
    </row>
    <row r="228" spans="1:8" s="8" customFormat="1" ht="13.5" customHeight="1" x14ac:dyDescent="0.25">
      <c r="A228" s="232"/>
      <c r="B228" s="9"/>
      <c r="C228" s="236"/>
      <c r="D228" s="135"/>
      <c r="E228" s="238"/>
      <c r="F228" s="239"/>
      <c r="H228" s="123"/>
    </row>
    <row r="229" spans="1:8" s="8" customFormat="1" ht="13.5" customHeight="1" x14ac:dyDescent="0.25">
      <c r="A229" s="232"/>
      <c r="B229" s="9"/>
      <c r="C229" s="229" t="s">
        <v>0</v>
      </c>
      <c r="D229" s="243">
        <f ca="1">SUM(D218:D250)</f>
        <v>0</v>
      </c>
      <c r="E229" s="243">
        <f ca="1">SUM(E218:E250)</f>
        <v>0</v>
      </c>
      <c r="F229" s="244">
        <f>SUM(F218:F228)</f>
        <v>0</v>
      </c>
      <c r="H229" s="123"/>
    </row>
    <row r="230" spans="1:8" s="8" customFormat="1" ht="13.5" customHeight="1" x14ac:dyDescent="0.25">
      <c r="A230" s="232"/>
      <c r="B230" s="9"/>
      <c r="C230" s="229" t="s">
        <v>31</v>
      </c>
      <c r="D230" s="230"/>
      <c r="E230" s="229"/>
      <c r="F230" s="246">
        <f>F229*0.16</f>
        <v>0</v>
      </c>
      <c r="H230" s="123"/>
    </row>
    <row r="231" spans="1:8" s="8" customFormat="1" ht="13.5" customHeight="1" x14ac:dyDescent="0.25">
      <c r="A231" s="232"/>
      <c r="B231" s="9"/>
      <c r="C231" s="229"/>
      <c r="D231" s="230"/>
      <c r="E231" s="229"/>
      <c r="F231" s="244"/>
      <c r="H231" s="123"/>
    </row>
    <row r="232" spans="1:8" s="8" customFormat="1" ht="13.5" customHeight="1" x14ac:dyDescent="0.25">
      <c r="A232" s="232"/>
      <c r="B232" s="9"/>
      <c r="C232" s="229" t="s">
        <v>13</v>
      </c>
      <c r="D232" s="230"/>
      <c r="E232" s="229"/>
      <c r="F232" s="244">
        <f>F229+F230</f>
        <v>0</v>
      </c>
      <c r="H232" s="123"/>
    </row>
    <row r="233" spans="1:8" s="8" customFormat="1" ht="13.5" customHeight="1" x14ac:dyDescent="0.25">
      <c r="A233" s="232"/>
      <c r="B233" s="9"/>
      <c r="C233" s="236"/>
      <c r="D233" s="135"/>
      <c r="E233" s="238"/>
      <c r="F233" s="239"/>
      <c r="H233" s="123"/>
    </row>
    <row r="234" spans="1:8" s="8" customFormat="1" ht="13.5" customHeight="1" x14ac:dyDescent="0.25">
      <c r="A234" s="232"/>
      <c r="B234" s="9"/>
      <c r="C234" s="236"/>
      <c r="D234" s="135"/>
      <c r="E234" s="238"/>
      <c r="F234" s="239"/>
      <c r="H234" s="123"/>
    </row>
    <row r="235" spans="1:8" s="8" customFormat="1" ht="13.5" customHeight="1" x14ac:dyDescent="0.25">
      <c r="A235" s="232"/>
      <c r="B235" s="9"/>
      <c r="C235" s="236"/>
      <c r="D235" s="135"/>
      <c r="E235" s="238"/>
      <c r="F235" s="239"/>
      <c r="H235" s="123"/>
    </row>
    <row r="236" spans="1:8" s="8" customFormat="1" ht="13.5" customHeight="1" x14ac:dyDescent="0.25">
      <c r="A236" s="232"/>
      <c r="B236" s="9"/>
      <c r="C236" s="236"/>
      <c r="D236" s="135"/>
      <c r="E236" s="238"/>
      <c r="F236" s="239"/>
      <c r="H236" s="123"/>
    </row>
    <row r="237" spans="1:8" s="8" customFormat="1" ht="13.5" customHeight="1" x14ac:dyDescent="0.25">
      <c r="A237" s="232"/>
      <c r="B237" s="9"/>
      <c r="C237" s="236"/>
      <c r="D237" s="135"/>
      <c r="E237" s="238"/>
      <c r="F237" s="239"/>
      <c r="H237" s="123"/>
    </row>
    <row r="238" spans="1:8" s="8" customFormat="1" ht="13.5" customHeight="1" x14ac:dyDescent="0.25">
      <c r="A238" s="232"/>
      <c r="B238" s="9"/>
      <c r="C238" s="236"/>
      <c r="D238" s="135"/>
      <c r="E238" s="238"/>
      <c r="F238" s="239"/>
      <c r="H238" s="123"/>
    </row>
    <row r="239" spans="1:8" s="8" customFormat="1" ht="13.5" customHeight="1" x14ac:dyDescent="0.25">
      <c r="A239" s="232"/>
      <c r="B239" s="9"/>
      <c r="C239" s="236"/>
      <c r="D239" s="135"/>
      <c r="E239" s="238"/>
      <c r="F239" s="239"/>
      <c r="H239" s="123"/>
    </row>
    <row r="240" spans="1:8" s="8" customFormat="1" ht="13.5" customHeight="1" x14ac:dyDescent="0.25">
      <c r="A240" s="232"/>
      <c r="B240" s="9"/>
      <c r="C240" s="236"/>
      <c r="D240" s="135"/>
      <c r="E240" s="238"/>
      <c r="F240" s="239"/>
      <c r="H240" s="123"/>
    </row>
    <row r="241" spans="1:9" s="8" customFormat="1" ht="13.5" customHeight="1" x14ac:dyDescent="0.25">
      <c r="A241" s="232"/>
      <c r="B241" s="9"/>
      <c r="C241" s="236"/>
      <c r="D241" s="135"/>
      <c r="E241" s="238"/>
      <c r="F241" s="239"/>
      <c r="H241" s="123"/>
    </row>
    <row r="242" spans="1:9" s="8" customFormat="1" ht="13.5" customHeight="1" x14ac:dyDescent="0.25">
      <c r="A242" s="232"/>
      <c r="B242" s="9"/>
      <c r="C242" s="236"/>
      <c r="D242" s="135"/>
      <c r="E242" s="238"/>
      <c r="F242" s="239"/>
      <c r="H242" s="123"/>
    </row>
    <row r="243" spans="1:9" s="8" customFormat="1" ht="13.5" customHeight="1" x14ac:dyDescent="0.25">
      <c r="A243" s="232"/>
      <c r="B243" s="9"/>
      <c r="C243" s="236"/>
      <c r="D243" s="135"/>
      <c r="E243" s="238"/>
      <c r="F243" s="239"/>
      <c r="H243" s="123"/>
    </row>
    <row r="244" spans="1:9" s="8" customFormat="1" ht="13.5" customHeight="1" x14ac:dyDescent="0.25">
      <c r="A244" s="232"/>
      <c r="B244" s="9"/>
      <c r="C244" s="236"/>
      <c r="D244" s="135"/>
      <c r="E244" s="238"/>
      <c r="F244" s="239"/>
      <c r="H244" s="123"/>
    </row>
    <row r="245" spans="1:9" s="8" customFormat="1" ht="13.5" customHeight="1" x14ac:dyDescent="0.25">
      <c r="A245" s="232"/>
      <c r="B245" s="9"/>
      <c r="C245" s="236"/>
      <c r="D245" s="135"/>
      <c r="E245" s="238"/>
      <c r="F245" s="239"/>
      <c r="H245" s="123"/>
    </row>
    <row r="246" spans="1:9" s="8" customFormat="1" ht="13.5" customHeight="1" x14ac:dyDescent="0.25">
      <c r="A246" s="232"/>
      <c r="B246" s="9"/>
      <c r="C246" s="236"/>
      <c r="D246" s="135"/>
      <c r="E246" s="238"/>
      <c r="F246" s="239"/>
      <c r="H246" s="123"/>
    </row>
    <row r="247" spans="1:9" s="8" customFormat="1" ht="13.5" customHeight="1" x14ac:dyDescent="0.25">
      <c r="A247" s="232"/>
      <c r="B247" s="9"/>
      <c r="C247" s="236"/>
      <c r="D247" s="135"/>
      <c r="E247" s="238"/>
      <c r="F247" s="239"/>
      <c r="H247" s="123"/>
    </row>
    <row r="248" spans="1:9" s="8" customFormat="1" ht="13.5" customHeight="1" x14ac:dyDescent="0.25">
      <c r="A248" s="232"/>
      <c r="B248" s="247" t="s">
        <v>26</v>
      </c>
      <c r="C248" s="248"/>
      <c r="D248" s="283" t="s">
        <v>224</v>
      </c>
      <c r="E248" s="283"/>
      <c r="F248" s="283"/>
      <c r="H248" s="123"/>
    </row>
    <row r="249" spans="1:9" s="8" customFormat="1" ht="13.5" customHeight="1" x14ac:dyDescent="0.25">
      <c r="A249" s="232"/>
      <c r="B249" s="9"/>
      <c r="C249" s="236"/>
      <c r="D249" s="135"/>
      <c r="E249" s="238"/>
      <c r="F249" s="239"/>
      <c r="H249" s="123"/>
    </row>
    <row r="250" spans="1:9" s="8" customFormat="1" ht="13.5" customHeight="1" x14ac:dyDescent="0.25">
      <c r="A250" s="232"/>
      <c r="B250" s="9"/>
      <c r="C250" s="236"/>
      <c r="D250" s="135"/>
      <c r="E250" s="238"/>
      <c r="F250" s="239"/>
      <c r="H250" s="123"/>
    </row>
    <row r="251" spans="1:9" s="8" customFormat="1" ht="13.5" customHeight="1" x14ac:dyDescent="0.25">
      <c r="A251" s="245"/>
      <c r="B251" s="9"/>
      <c r="H251" s="124"/>
      <c r="I251" s="125"/>
    </row>
    <row r="252" spans="1:9" s="8" customFormat="1" ht="13.5" customHeight="1" x14ac:dyDescent="0.25">
      <c r="A252" s="245"/>
      <c r="B252" s="9"/>
      <c r="H252" s="190"/>
    </row>
    <row r="253" spans="1:9" s="8" customFormat="1" ht="13.5" customHeight="1" x14ac:dyDescent="0.25">
      <c r="A253" s="245"/>
      <c r="B253" s="9"/>
      <c r="H253" s="278"/>
      <c r="I253" s="278"/>
    </row>
    <row r="254" spans="1:9" s="8" customFormat="1" ht="13.5" customHeight="1" x14ac:dyDescent="0.25">
      <c r="A254" s="245"/>
      <c r="B254" s="9"/>
    </row>
    <row r="255" spans="1:9" s="8" customFormat="1" ht="13.5" x14ac:dyDescent="0.25">
      <c r="B255" s="9"/>
      <c r="C255" s="229"/>
      <c r="D255" s="230"/>
      <c r="E255" s="229"/>
      <c r="F255" s="231"/>
    </row>
    <row r="256" spans="1:9" s="8" customFormat="1" ht="13.5" x14ac:dyDescent="0.25">
      <c r="B256" s="9"/>
      <c r="C256" s="229"/>
      <c r="D256" s="230"/>
      <c r="E256" s="229"/>
      <c r="F256" s="231"/>
    </row>
    <row r="257" spans="2:7" s="8" customFormat="1" ht="13.5" x14ac:dyDescent="0.25">
      <c r="B257" s="9"/>
      <c r="C257" s="229"/>
      <c r="D257" s="230"/>
      <c r="E257" s="229"/>
      <c r="F257" s="231"/>
    </row>
    <row r="258" spans="2:7" s="8" customFormat="1" ht="13.5" x14ac:dyDescent="0.25">
      <c r="B258" s="9"/>
      <c r="C258" s="229"/>
      <c r="D258" s="230"/>
      <c r="E258" s="229"/>
      <c r="F258" s="231"/>
    </row>
    <row r="259" spans="2:7" s="8" customFormat="1" ht="13.5" x14ac:dyDescent="0.25">
      <c r="B259" s="9"/>
      <c r="C259" s="229"/>
      <c r="D259" s="230"/>
      <c r="E259" s="229"/>
      <c r="F259" s="231"/>
    </row>
    <row r="260" spans="2:7" s="8" customFormat="1" ht="13.5" x14ac:dyDescent="0.25">
      <c r="B260" s="9"/>
      <c r="C260" s="229"/>
      <c r="D260" s="230"/>
      <c r="E260" s="229"/>
      <c r="F260" s="231"/>
    </row>
    <row r="261" spans="2:7" s="8" customFormat="1" ht="13.5" x14ac:dyDescent="0.25">
      <c r="B261" s="9"/>
      <c r="C261" s="229"/>
      <c r="D261" s="230"/>
      <c r="E261" s="229"/>
      <c r="F261" s="231"/>
    </row>
    <row r="262" spans="2:7" s="8" customFormat="1" ht="13.5" x14ac:dyDescent="0.25">
      <c r="B262" s="19"/>
    </row>
    <row r="263" spans="2:7" s="8" customFormat="1" ht="13.5" x14ac:dyDescent="0.25">
      <c r="B263" s="19"/>
    </row>
    <row r="264" spans="2:7" s="8" customFormat="1" ht="13.5" x14ac:dyDescent="0.25">
      <c r="B264" s="19"/>
    </row>
    <row r="265" spans="2:7" s="8" customFormat="1" ht="13.5" x14ac:dyDescent="0.25">
      <c r="B265" s="19"/>
    </row>
    <row r="266" spans="2:7" s="8" customFormat="1" ht="13.5" x14ac:dyDescent="0.25">
      <c r="B266" s="19"/>
    </row>
    <row r="267" spans="2:7" s="8" customFormat="1" ht="13.5" x14ac:dyDescent="0.25">
      <c r="B267" s="19"/>
      <c r="G267" s="8" t="s">
        <v>10</v>
      </c>
    </row>
    <row r="268" spans="2:7" s="8" customFormat="1" ht="13.5" x14ac:dyDescent="0.25">
      <c r="B268" s="19"/>
    </row>
    <row r="269" spans="2:7" s="8" customFormat="1" ht="13.5" x14ac:dyDescent="0.25">
      <c r="B269" s="19"/>
    </row>
    <row r="270" spans="2:7" s="8" customFormat="1" ht="13.5" x14ac:dyDescent="0.25">
      <c r="B270" s="19"/>
    </row>
    <row r="271" spans="2:7" s="8" customFormat="1" ht="13.5" x14ac:dyDescent="0.25">
      <c r="B271" s="19"/>
    </row>
    <row r="272" spans="2:7" s="8" customFormat="1" ht="13.5" x14ac:dyDescent="0.25">
      <c r="B272" s="19"/>
    </row>
    <row r="273" spans="2:2" s="8" customFormat="1" ht="13.5" x14ac:dyDescent="0.25">
      <c r="B273" s="19"/>
    </row>
    <row r="274" spans="2:2" s="8" customFormat="1" ht="13.5" x14ac:dyDescent="0.25">
      <c r="B274" s="19"/>
    </row>
    <row r="275" spans="2:2" s="8" customFormat="1" ht="13.5" x14ac:dyDescent="0.25">
      <c r="B275" s="19"/>
    </row>
    <row r="276" spans="2:2" s="8" customFormat="1" ht="13.5" x14ac:dyDescent="0.25">
      <c r="B276" s="19"/>
    </row>
    <row r="277" spans="2:2" s="8" customFormat="1" ht="13.5" x14ac:dyDescent="0.25">
      <c r="B277" s="19"/>
    </row>
    <row r="278" spans="2:2" s="8" customFormat="1" ht="13.5" x14ac:dyDescent="0.25">
      <c r="B278" s="19"/>
    </row>
    <row r="279" spans="2:2" s="8" customFormat="1" ht="13.5" x14ac:dyDescent="0.25">
      <c r="B279" s="19"/>
    </row>
    <row r="280" spans="2:2" s="8" customFormat="1" ht="13.5" x14ac:dyDescent="0.25">
      <c r="B280" s="19"/>
    </row>
    <row r="281" spans="2:2" s="8" customFormat="1" ht="13.5" x14ac:dyDescent="0.25">
      <c r="B281" s="19"/>
    </row>
    <row r="282" spans="2:2" s="8" customFormat="1" ht="13.5" x14ac:dyDescent="0.25">
      <c r="B282" s="19"/>
    </row>
    <row r="283" spans="2:2" s="8" customFormat="1" ht="13.5" x14ac:dyDescent="0.25">
      <c r="B283" s="19"/>
    </row>
    <row r="284" spans="2:2" s="8" customFormat="1" ht="13.5" x14ac:dyDescent="0.25">
      <c r="B284" s="19"/>
    </row>
    <row r="285" spans="2:2" s="8" customFormat="1" ht="13.5" x14ac:dyDescent="0.25">
      <c r="B285" s="19"/>
    </row>
    <row r="286" spans="2:2" s="8" customFormat="1" ht="13.5" x14ac:dyDescent="0.25">
      <c r="B286" s="19"/>
    </row>
    <row r="287" spans="2:2" s="8" customFormat="1" ht="13.5" x14ac:dyDescent="0.25">
      <c r="B287" s="19"/>
    </row>
    <row r="288" spans="2:2" s="8" customFormat="1" ht="13.5" x14ac:dyDescent="0.25">
      <c r="B288" s="19"/>
    </row>
    <row r="289" spans="2:2" s="8" customFormat="1" ht="13.5" x14ac:dyDescent="0.25">
      <c r="B289" s="19"/>
    </row>
    <row r="290" spans="2:2" s="8" customFormat="1" ht="13.5" x14ac:dyDescent="0.25">
      <c r="B290" s="19"/>
    </row>
    <row r="291" spans="2:2" s="8" customFormat="1" ht="13.5" x14ac:dyDescent="0.25">
      <c r="B291" s="19"/>
    </row>
    <row r="292" spans="2:2" s="8" customFormat="1" ht="13.5" x14ac:dyDescent="0.25">
      <c r="B292" s="19"/>
    </row>
    <row r="293" spans="2:2" s="8" customFormat="1" ht="13.5" x14ac:dyDescent="0.25">
      <c r="B293" s="19"/>
    </row>
    <row r="294" spans="2:2" s="8" customFormat="1" ht="13.5" x14ac:dyDescent="0.25">
      <c r="B294" s="19"/>
    </row>
    <row r="295" spans="2:2" s="8" customFormat="1" ht="13.5" x14ac:dyDescent="0.25">
      <c r="B295" s="19"/>
    </row>
    <row r="296" spans="2:2" s="8" customFormat="1" ht="13.5" x14ac:dyDescent="0.25">
      <c r="B296" s="19"/>
    </row>
    <row r="297" spans="2:2" s="8" customFormat="1" ht="13.5" x14ac:dyDescent="0.25">
      <c r="B297" s="19"/>
    </row>
    <row r="298" spans="2:2" s="8" customFormat="1" ht="13.5" x14ac:dyDescent="0.25">
      <c r="B298" s="19"/>
    </row>
    <row r="299" spans="2:2" s="8" customFormat="1" ht="13.5" x14ac:dyDescent="0.25">
      <c r="B299" s="19"/>
    </row>
    <row r="300" spans="2:2" s="8" customFormat="1" ht="13.5" x14ac:dyDescent="0.25">
      <c r="B300" s="19"/>
    </row>
    <row r="301" spans="2:2" s="8" customFormat="1" ht="13.5" x14ac:dyDescent="0.25">
      <c r="B301" s="19"/>
    </row>
    <row r="302" spans="2:2" s="8" customFormat="1" ht="13.5" x14ac:dyDescent="0.25">
      <c r="B302" s="19"/>
    </row>
    <row r="303" spans="2:2" s="8" customFormat="1" ht="13.5" x14ac:dyDescent="0.25">
      <c r="B303" s="19"/>
    </row>
    <row r="304" spans="2:2" s="8" customFormat="1" ht="13.5" x14ac:dyDescent="0.25">
      <c r="B304" s="19"/>
    </row>
    <row r="305" spans="2:2" s="8" customFormat="1" ht="13.5" x14ac:dyDescent="0.25">
      <c r="B305" s="19"/>
    </row>
    <row r="306" spans="2:2" s="8" customFormat="1" ht="13.5" x14ac:dyDescent="0.25">
      <c r="B306" s="19"/>
    </row>
    <row r="307" spans="2:2" s="8" customFormat="1" ht="13.5" x14ac:dyDescent="0.25">
      <c r="B307" s="19"/>
    </row>
    <row r="308" spans="2:2" s="8" customFormat="1" ht="13.5" x14ac:dyDescent="0.25">
      <c r="B308" s="19"/>
    </row>
    <row r="309" spans="2:2" s="8" customFormat="1" ht="13.5" x14ac:dyDescent="0.25">
      <c r="B309" s="19"/>
    </row>
    <row r="310" spans="2:2" s="8" customFormat="1" ht="13.5" x14ac:dyDescent="0.25">
      <c r="B310" s="19"/>
    </row>
    <row r="311" spans="2:2" s="8" customFormat="1" ht="13.5" x14ac:dyDescent="0.25">
      <c r="B311" s="19"/>
    </row>
    <row r="312" spans="2:2" s="8" customFormat="1" ht="13.5" x14ac:dyDescent="0.25">
      <c r="B312" s="19"/>
    </row>
    <row r="313" spans="2:2" s="8" customFormat="1" ht="13.5" x14ac:dyDescent="0.25">
      <c r="B313" s="19"/>
    </row>
    <row r="314" spans="2:2" s="8" customFormat="1" ht="13.5" x14ac:dyDescent="0.25">
      <c r="B314" s="19"/>
    </row>
    <row r="315" spans="2:2" s="8" customFormat="1" ht="13.5" x14ac:dyDescent="0.25">
      <c r="B315" s="19"/>
    </row>
    <row r="316" spans="2:2" s="8" customFormat="1" ht="13.5" x14ac:dyDescent="0.25">
      <c r="B316" s="19"/>
    </row>
    <row r="317" spans="2:2" s="8" customFormat="1" ht="13.5" x14ac:dyDescent="0.25">
      <c r="B317" s="19"/>
    </row>
    <row r="318" spans="2:2" s="8" customFormat="1" ht="13.5" x14ac:dyDescent="0.25">
      <c r="B318" s="19"/>
    </row>
    <row r="319" spans="2:2" s="8" customFormat="1" ht="13.5" x14ac:dyDescent="0.25">
      <c r="B319" s="19"/>
    </row>
    <row r="320" spans="2:2" s="8" customFormat="1" ht="13.5" x14ac:dyDescent="0.25">
      <c r="B320" s="19"/>
    </row>
    <row r="321" spans="2:2" s="8" customFormat="1" ht="13.5" x14ac:dyDescent="0.25">
      <c r="B321" s="19"/>
    </row>
    <row r="322" spans="2:2" s="8" customFormat="1" ht="13.5" x14ac:dyDescent="0.25">
      <c r="B322" s="19"/>
    </row>
    <row r="323" spans="2:2" s="8" customFormat="1" ht="13.5" x14ac:dyDescent="0.25">
      <c r="B323" s="19"/>
    </row>
    <row r="324" spans="2:2" s="8" customFormat="1" ht="13.5" x14ac:dyDescent="0.25">
      <c r="B324" s="19"/>
    </row>
    <row r="325" spans="2:2" s="8" customFormat="1" ht="13.5" x14ac:dyDescent="0.25">
      <c r="B325" s="19"/>
    </row>
    <row r="326" spans="2:2" s="8" customFormat="1" ht="13.5" x14ac:dyDescent="0.25">
      <c r="B326" s="19"/>
    </row>
    <row r="327" spans="2:2" s="8" customFormat="1" ht="13.5" x14ac:dyDescent="0.25">
      <c r="B327" s="19"/>
    </row>
    <row r="328" spans="2:2" s="8" customFormat="1" ht="13.5" x14ac:dyDescent="0.25">
      <c r="B328" s="19"/>
    </row>
    <row r="329" spans="2:2" s="8" customFormat="1" ht="13.5" x14ac:dyDescent="0.25">
      <c r="B329" s="19"/>
    </row>
    <row r="330" spans="2:2" s="8" customFormat="1" ht="13.5" x14ac:dyDescent="0.25">
      <c r="B330" s="19"/>
    </row>
    <row r="331" spans="2:2" s="8" customFormat="1" ht="13.5" x14ac:dyDescent="0.25">
      <c r="B331" s="19"/>
    </row>
    <row r="332" spans="2:2" s="8" customFormat="1" ht="13.5" x14ac:dyDescent="0.25">
      <c r="B332" s="19"/>
    </row>
    <row r="333" spans="2:2" s="8" customFormat="1" ht="13.5" x14ac:dyDescent="0.25">
      <c r="B333" s="19"/>
    </row>
    <row r="334" spans="2:2" s="8" customFormat="1" ht="13.5" x14ac:dyDescent="0.25">
      <c r="B334" s="19"/>
    </row>
    <row r="335" spans="2:2" s="8" customFormat="1" ht="13.5" x14ac:dyDescent="0.25">
      <c r="B335" s="19"/>
    </row>
    <row r="336" spans="2:2" s="8" customFormat="1" ht="13.5" x14ac:dyDescent="0.25">
      <c r="B336" s="19"/>
    </row>
    <row r="337" spans="2:2" s="8" customFormat="1" ht="13.5" x14ac:dyDescent="0.25">
      <c r="B337" s="19"/>
    </row>
    <row r="338" spans="2:2" s="8" customFormat="1" ht="13.5" x14ac:dyDescent="0.25">
      <c r="B338" s="19"/>
    </row>
    <row r="339" spans="2:2" s="8" customFormat="1" ht="13.5" x14ac:dyDescent="0.25">
      <c r="B339" s="19"/>
    </row>
    <row r="340" spans="2:2" s="8" customFormat="1" ht="13.5" x14ac:dyDescent="0.25">
      <c r="B340" s="19"/>
    </row>
    <row r="341" spans="2:2" s="8" customFormat="1" ht="13.5" x14ac:dyDescent="0.25">
      <c r="B341" s="19"/>
    </row>
    <row r="342" spans="2:2" s="8" customFormat="1" ht="13.5" x14ac:dyDescent="0.25">
      <c r="B342" s="19"/>
    </row>
    <row r="343" spans="2:2" s="8" customFormat="1" ht="13.5" x14ac:dyDescent="0.25">
      <c r="B343" s="19"/>
    </row>
    <row r="344" spans="2:2" s="8" customFormat="1" ht="13.5" x14ac:dyDescent="0.25">
      <c r="B344" s="19"/>
    </row>
    <row r="345" spans="2:2" s="8" customFormat="1" ht="13.5" x14ac:dyDescent="0.25">
      <c r="B345" s="19"/>
    </row>
    <row r="346" spans="2:2" s="8" customFormat="1" ht="13.5" x14ac:dyDescent="0.25">
      <c r="B346" s="19"/>
    </row>
    <row r="347" spans="2:2" s="8" customFormat="1" ht="13.5" x14ac:dyDescent="0.25">
      <c r="B347" s="19"/>
    </row>
    <row r="348" spans="2:2" s="8" customFormat="1" ht="13.5" x14ac:dyDescent="0.25">
      <c r="B348" s="19"/>
    </row>
    <row r="349" spans="2:2" s="8" customFormat="1" ht="13.5" x14ac:dyDescent="0.25">
      <c r="B349" s="19"/>
    </row>
    <row r="350" spans="2:2" s="8" customFormat="1" ht="13.5" x14ac:dyDescent="0.25">
      <c r="B350" s="19"/>
    </row>
    <row r="351" spans="2:2" s="8" customFormat="1" ht="13.5" x14ac:dyDescent="0.25">
      <c r="B351" s="19"/>
    </row>
    <row r="352" spans="2:2" s="8" customFormat="1" ht="13.5" x14ac:dyDescent="0.25">
      <c r="B352" s="19"/>
    </row>
    <row r="353" spans="2:2" s="8" customFormat="1" ht="13.5" x14ac:dyDescent="0.25">
      <c r="B353" s="19"/>
    </row>
    <row r="354" spans="2:2" s="8" customFormat="1" ht="13.5" x14ac:dyDescent="0.25">
      <c r="B354" s="19"/>
    </row>
    <row r="355" spans="2:2" s="8" customFormat="1" ht="13.5" x14ac:dyDescent="0.25">
      <c r="B355" s="19"/>
    </row>
    <row r="356" spans="2:2" s="8" customFormat="1" ht="13.5" x14ac:dyDescent="0.25">
      <c r="B356" s="19"/>
    </row>
    <row r="357" spans="2:2" s="8" customFormat="1" ht="13.5" x14ac:dyDescent="0.25">
      <c r="B357" s="19"/>
    </row>
    <row r="358" spans="2:2" s="8" customFormat="1" ht="13.5" x14ac:dyDescent="0.25">
      <c r="B358" s="19"/>
    </row>
    <row r="359" spans="2:2" s="8" customFormat="1" ht="13.5" x14ac:dyDescent="0.25">
      <c r="B359" s="19"/>
    </row>
    <row r="360" spans="2:2" s="8" customFormat="1" ht="13.5" x14ac:dyDescent="0.25">
      <c r="B360" s="19"/>
    </row>
    <row r="361" spans="2:2" s="8" customFormat="1" ht="13.5" x14ac:dyDescent="0.25">
      <c r="B361" s="19"/>
    </row>
    <row r="362" spans="2:2" s="8" customFormat="1" ht="13.5" x14ac:dyDescent="0.25">
      <c r="B362" s="19"/>
    </row>
    <row r="363" spans="2:2" s="8" customFormat="1" ht="13.5" x14ac:dyDescent="0.25">
      <c r="B363" s="19"/>
    </row>
    <row r="364" spans="2:2" s="8" customFormat="1" ht="13.5" x14ac:dyDescent="0.25">
      <c r="B364" s="19"/>
    </row>
    <row r="365" spans="2:2" s="8" customFormat="1" ht="13.5" x14ac:dyDescent="0.25">
      <c r="B365" s="19"/>
    </row>
    <row r="366" spans="2:2" s="8" customFormat="1" ht="13.5" x14ac:dyDescent="0.25">
      <c r="B366" s="19"/>
    </row>
    <row r="367" spans="2:2" s="8" customFormat="1" ht="13.5" x14ac:dyDescent="0.25">
      <c r="B367" s="19"/>
    </row>
    <row r="368" spans="2:2" s="8" customFormat="1" ht="13.5" x14ac:dyDescent="0.25">
      <c r="B368" s="19"/>
    </row>
    <row r="369" spans="2:2" s="8" customFormat="1" ht="13.5" x14ac:dyDescent="0.25">
      <c r="B369" s="19"/>
    </row>
    <row r="370" spans="2:2" s="8" customFormat="1" ht="13.5" x14ac:dyDescent="0.25">
      <c r="B370" s="19"/>
    </row>
    <row r="371" spans="2:2" s="8" customFormat="1" ht="13.5" x14ac:dyDescent="0.25">
      <c r="B371" s="19"/>
    </row>
    <row r="372" spans="2:2" s="8" customFormat="1" ht="13.5" x14ac:dyDescent="0.25">
      <c r="B372" s="19"/>
    </row>
    <row r="373" spans="2:2" s="8" customFormat="1" ht="13.5" x14ac:dyDescent="0.25">
      <c r="B373" s="19"/>
    </row>
    <row r="374" spans="2:2" s="8" customFormat="1" ht="13.5" x14ac:dyDescent="0.25">
      <c r="B374" s="19"/>
    </row>
    <row r="375" spans="2:2" s="8" customFormat="1" ht="13.5" x14ac:dyDescent="0.25">
      <c r="B375" s="19"/>
    </row>
    <row r="376" spans="2:2" s="8" customFormat="1" ht="13.5" x14ac:dyDescent="0.25">
      <c r="B376" s="19"/>
    </row>
    <row r="377" spans="2:2" s="8" customFormat="1" ht="13.5" x14ac:dyDescent="0.25">
      <c r="B377" s="19"/>
    </row>
    <row r="378" spans="2:2" s="8" customFormat="1" ht="13.5" x14ac:dyDescent="0.25">
      <c r="B378" s="19"/>
    </row>
    <row r="379" spans="2:2" s="8" customFormat="1" ht="13.5" x14ac:dyDescent="0.25">
      <c r="B379" s="19"/>
    </row>
    <row r="380" spans="2:2" s="8" customFormat="1" ht="13.5" x14ac:dyDescent="0.25">
      <c r="B380" s="19"/>
    </row>
    <row r="381" spans="2:2" s="8" customFormat="1" ht="13.5" x14ac:dyDescent="0.25">
      <c r="B381" s="19"/>
    </row>
    <row r="382" spans="2:2" s="8" customFormat="1" ht="13.5" x14ac:dyDescent="0.25">
      <c r="B382" s="19"/>
    </row>
    <row r="383" spans="2:2" s="8" customFormat="1" ht="13.5" x14ac:dyDescent="0.25">
      <c r="B383" s="19"/>
    </row>
    <row r="384" spans="2:2" s="8" customFormat="1" ht="13.5" x14ac:dyDescent="0.25">
      <c r="B384" s="19"/>
    </row>
    <row r="385" spans="2:2" s="8" customFormat="1" ht="13.5" x14ac:dyDescent="0.25">
      <c r="B385" s="19"/>
    </row>
    <row r="386" spans="2:2" s="8" customFormat="1" ht="13.5" x14ac:dyDescent="0.25">
      <c r="B386" s="19"/>
    </row>
    <row r="387" spans="2:2" s="8" customFormat="1" ht="13.5" x14ac:dyDescent="0.25">
      <c r="B387" s="19"/>
    </row>
    <row r="388" spans="2:2" s="8" customFormat="1" ht="13.5" x14ac:dyDescent="0.25">
      <c r="B388" s="19"/>
    </row>
    <row r="389" spans="2:2" s="8" customFormat="1" ht="13.5" x14ac:dyDescent="0.25">
      <c r="B389" s="19"/>
    </row>
    <row r="390" spans="2:2" s="8" customFormat="1" ht="13.5" x14ac:dyDescent="0.25">
      <c r="B390" s="19"/>
    </row>
    <row r="391" spans="2:2" s="8" customFormat="1" ht="13.5" x14ac:dyDescent="0.25">
      <c r="B391" s="19"/>
    </row>
    <row r="392" spans="2:2" s="8" customFormat="1" ht="13.5" x14ac:dyDescent="0.25">
      <c r="B392" s="19"/>
    </row>
    <row r="393" spans="2:2" s="8" customFormat="1" ht="13.5" x14ac:dyDescent="0.25">
      <c r="B393" s="19"/>
    </row>
    <row r="394" spans="2:2" s="8" customFormat="1" ht="13.5" x14ac:dyDescent="0.25">
      <c r="B394" s="19"/>
    </row>
    <row r="395" spans="2:2" s="8" customFormat="1" ht="13.5" x14ac:dyDescent="0.25">
      <c r="B395" s="19"/>
    </row>
    <row r="396" spans="2:2" s="8" customFormat="1" ht="13.5" x14ac:dyDescent="0.25"/>
    <row r="397" spans="2:2" s="8" customFormat="1" ht="13.5" x14ac:dyDescent="0.25"/>
    <row r="398" spans="2:2" s="8" customFormat="1" ht="13.5" x14ac:dyDescent="0.25"/>
    <row r="717" spans="2:2" x14ac:dyDescent="0.2">
      <c r="B717" s="148"/>
    </row>
  </sheetData>
  <mergeCells count="10">
    <mergeCell ref="H11:H12"/>
    <mergeCell ref="I212:L212"/>
    <mergeCell ref="H253:I253"/>
    <mergeCell ref="D248:F248"/>
    <mergeCell ref="A2:F2"/>
    <mergeCell ref="A3:F3"/>
    <mergeCell ref="B4:F4"/>
    <mergeCell ref="B6:F6"/>
    <mergeCell ref="D7:F7"/>
    <mergeCell ref="G11:G12"/>
  </mergeCells>
  <printOptions horizontalCentered="1"/>
  <pageMargins left="0.39370078740157483" right="0.39370078740157483" top="0.59055118110236227" bottom="0.59055118110236227" header="0" footer="0.51181102362204722"/>
  <pageSetup scale="96" orientation="portrait" r:id="rId1"/>
  <headerFooter alignWithMargins="0">
    <oddFooter>&amp;C&amp;"Arial Narrow,Normal"&amp;6
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syncVertical="1" syncRef="A16" transitionEvaluation="1">
    <pageSetUpPr fitToPage="1"/>
  </sheetPr>
  <dimension ref="A1:H85"/>
  <sheetViews>
    <sheetView showGridLines="0" view="pageBreakPreview" topLeftCell="A16" zoomScaleNormal="100" zoomScaleSheetLayoutView="100" workbookViewId="0">
      <selection activeCell="O39" sqref="O39"/>
    </sheetView>
  </sheetViews>
  <sheetFormatPr baseColWidth="10" defaultColWidth="14.6640625" defaultRowHeight="15.75" x14ac:dyDescent="0.25"/>
  <cols>
    <col min="1" max="1" width="3.83203125" style="14" customWidth="1"/>
    <col min="2" max="2" width="14.6640625" style="14"/>
    <col min="3" max="3" width="11" style="14" customWidth="1"/>
    <col min="4" max="4" width="23.5" style="14" customWidth="1"/>
    <col min="5" max="5" width="17.6640625" style="14" customWidth="1"/>
    <col min="6" max="6" width="14.5" style="14" customWidth="1"/>
    <col min="7" max="7" width="23.83203125" style="14" customWidth="1"/>
    <col min="8" max="8" width="3.83203125" style="14" customWidth="1"/>
    <col min="9" max="16384" width="14.6640625" style="14"/>
  </cols>
  <sheetData>
    <row r="1" spans="1:8" s="12" customFormat="1" x14ac:dyDescent="0.25">
      <c r="A1" s="84"/>
      <c r="B1" s="83"/>
      <c r="C1" s="83"/>
      <c r="D1" s="83"/>
      <c r="E1" s="83"/>
      <c r="F1" s="83"/>
      <c r="G1" s="83"/>
      <c r="H1" s="130"/>
    </row>
    <row r="2" spans="1:8" s="12" customFormat="1" ht="23.25" x14ac:dyDescent="0.35">
      <c r="A2" s="82"/>
      <c r="C2" s="286" t="s">
        <v>1</v>
      </c>
      <c r="D2" s="286"/>
      <c r="E2" s="286"/>
      <c r="F2" s="286"/>
      <c r="G2" s="286"/>
      <c r="H2" s="13"/>
    </row>
    <row r="3" spans="1:8" s="12" customFormat="1" x14ac:dyDescent="0.25">
      <c r="A3" s="82"/>
      <c r="C3" s="285" t="s">
        <v>65</v>
      </c>
      <c r="D3" s="285"/>
      <c r="E3" s="285"/>
      <c r="F3" s="285"/>
      <c r="G3" s="285"/>
      <c r="H3" s="13"/>
    </row>
    <row r="4" spans="1:8" s="12" customFormat="1" x14ac:dyDescent="0.25">
      <c r="A4" s="82"/>
      <c r="H4" s="131"/>
    </row>
    <row r="5" spans="1:8" s="12" customFormat="1" x14ac:dyDescent="0.25">
      <c r="A5" s="82"/>
      <c r="C5" s="284" t="s">
        <v>64</v>
      </c>
      <c r="D5" s="284"/>
      <c r="E5" s="284"/>
      <c r="F5" s="284"/>
      <c r="G5" s="284"/>
      <c r="H5" s="146"/>
    </row>
    <row r="6" spans="1:8" s="12" customFormat="1" x14ac:dyDescent="0.25">
      <c r="A6" s="82"/>
      <c r="C6" s="285" t="s">
        <v>63</v>
      </c>
      <c r="D6" s="285"/>
      <c r="E6" s="285"/>
      <c r="F6" s="285"/>
      <c r="G6" s="285"/>
      <c r="H6" s="131"/>
    </row>
    <row r="7" spans="1:8" s="12" customFormat="1" x14ac:dyDescent="0.25">
      <c r="A7" s="82"/>
      <c r="H7" s="131"/>
    </row>
    <row r="8" spans="1:8" s="12" customFormat="1" x14ac:dyDescent="0.25">
      <c r="A8" s="76"/>
      <c r="B8" s="127" t="s">
        <v>62</v>
      </c>
      <c r="C8" s="15"/>
      <c r="D8" s="15"/>
      <c r="E8" s="15"/>
      <c r="F8" s="15"/>
      <c r="G8" s="15"/>
      <c r="H8" s="132"/>
    </row>
    <row r="9" spans="1:8" s="12" customFormat="1" ht="30" customHeight="1" x14ac:dyDescent="0.25">
      <c r="A9" s="76"/>
      <c r="B9" s="288" t="s">
        <v>61</v>
      </c>
      <c r="C9" s="288"/>
      <c r="D9" s="287" t="e">
        <f>CONCATENATE(#REF!,#REF!)</f>
        <v>#REF!</v>
      </c>
      <c r="E9" s="287"/>
      <c r="F9" s="287"/>
      <c r="G9" s="287"/>
      <c r="H9" s="132"/>
    </row>
    <row r="10" spans="1:8" s="12" customFormat="1" x14ac:dyDescent="0.25">
      <c r="A10" s="76"/>
      <c r="B10" s="128" t="s">
        <v>60</v>
      </c>
      <c r="C10" s="15"/>
      <c r="D10" s="16" t="e">
        <f>#REF!</f>
        <v>#REF!</v>
      </c>
      <c r="E10" s="16"/>
      <c r="F10" s="16"/>
      <c r="G10" s="16"/>
      <c r="H10" s="132"/>
    </row>
    <row r="11" spans="1:8" s="12" customFormat="1" x14ac:dyDescent="0.25">
      <c r="A11" s="76"/>
      <c r="B11" s="128" t="s">
        <v>3</v>
      </c>
      <c r="C11" s="16"/>
      <c r="D11" s="16" t="e">
        <f>#REF!</f>
        <v>#REF!</v>
      </c>
      <c r="E11" s="16"/>
      <c r="F11" s="128" t="s">
        <v>59</v>
      </c>
      <c r="G11" s="79" t="s">
        <v>11</v>
      </c>
      <c r="H11" s="132"/>
    </row>
    <row r="12" spans="1:8" s="12" customFormat="1" x14ac:dyDescent="0.25">
      <c r="A12" s="76"/>
      <c r="B12" s="128" t="s">
        <v>58</v>
      </c>
      <c r="C12" s="15"/>
      <c r="D12" s="15"/>
      <c r="E12" s="15"/>
      <c r="F12" s="15"/>
      <c r="G12" s="15"/>
      <c r="H12" s="132"/>
    </row>
    <row r="13" spans="1:8" s="12" customFormat="1" x14ac:dyDescent="0.25">
      <c r="A13" s="76"/>
      <c r="B13" s="16"/>
      <c r="C13" s="16"/>
      <c r="D13" s="16" t="s">
        <v>69</v>
      </c>
      <c r="E13" s="16"/>
      <c r="F13" s="16"/>
      <c r="G13" s="16"/>
      <c r="H13" s="132"/>
    </row>
    <row r="14" spans="1:8" s="12" customFormat="1" x14ac:dyDescent="0.25">
      <c r="A14" s="76"/>
      <c r="B14" s="16"/>
      <c r="C14" s="16"/>
      <c r="D14" s="16"/>
      <c r="E14" s="16"/>
      <c r="F14" s="16"/>
      <c r="G14" s="16"/>
      <c r="H14" s="132"/>
    </row>
    <row r="15" spans="1:8" s="12" customFormat="1" ht="11.25" customHeight="1" x14ac:dyDescent="0.25">
      <c r="A15" s="76"/>
      <c r="B15" s="15"/>
      <c r="C15" s="15"/>
      <c r="D15" s="15"/>
      <c r="E15" s="15"/>
      <c r="F15" s="15"/>
      <c r="G15" s="15"/>
      <c r="H15" s="132"/>
    </row>
    <row r="16" spans="1:8" s="12" customFormat="1" x14ac:dyDescent="0.25">
      <c r="A16" s="76"/>
      <c r="B16" s="128" t="s">
        <v>57</v>
      </c>
      <c r="C16" s="15"/>
      <c r="D16" s="15"/>
      <c r="E16" s="15"/>
      <c r="F16" s="15"/>
      <c r="G16" s="15"/>
      <c r="H16" s="132"/>
    </row>
    <row r="17" spans="1:8" s="12" customFormat="1" ht="12.75" customHeight="1" x14ac:dyDescent="0.25">
      <c r="A17" s="76"/>
      <c r="B17" s="16"/>
      <c r="C17" s="16"/>
      <c r="D17" s="16" t="s">
        <v>70</v>
      </c>
      <c r="E17" s="16"/>
      <c r="F17" s="16"/>
      <c r="G17" s="16"/>
      <c r="H17" s="132"/>
    </row>
    <row r="18" spans="1:8" s="12" customFormat="1" x14ac:dyDescent="0.25">
      <c r="A18" s="76"/>
      <c r="B18" s="16"/>
      <c r="C18" s="16"/>
      <c r="D18" s="16"/>
      <c r="E18" s="16"/>
      <c r="F18" s="16"/>
      <c r="G18" s="16"/>
      <c r="H18" s="132"/>
    </row>
    <row r="19" spans="1:8" s="12" customFormat="1" x14ac:dyDescent="0.25">
      <c r="A19" s="76"/>
      <c r="B19" s="15"/>
      <c r="C19" s="15"/>
      <c r="D19" s="15"/>
      <c r="E19" s="15"/>
      <c r="F19" s="15"/>
      <c r="G19" s="15"/>
      <c r="H19" s="132"/>
    </row>
    <row r="20" spans="1:8" s="12" customFormat="1" x14ac:dyDescent="0.25">
      <c r="A20" s="76"/>
      <c r="B20" s="128" t="s">
        <v>56</v>
      </c>
      <c r="C20" s="15"/>
      <c r="D20" s="79"/>
      <c r="E20" s="128" t="s">
        <v>55</v>
      </c>
      <c r="F20" s="15"/>
      <c r="G20" s="79"/>
      <c r="H20" s="132"/>
    </row>
    <row r="21" spans="1:8" s="12" customFormat="1" x14ac:dyDescent="0.25">
      <c r="A21" s="76"/>
      <c r="B21" s="128" t="s">
        <v>54</v>
      </c>
      <c r="C21" s="15"/>
      <c r="D21" s="16"/>
      <c r="E21" s="128" t="s">
        <v>53</v>
      </c>
      <c r="F21" s="15"/>
      <c r="G21" s="79">
        <v>1</v>
      </c>
      <c r="H21" s="132"/>
    </row>
    <row r="22" spans="1:8" s="12" customFormat="1" x14ac:dyDescent="0.25">
      <c r="A22" s="76"/>
      <c r="B22" s="128" t="s">
        <v>52</v>
      </c>
      <c r="C22" s="15"/>
      <c r="D22" s="15"/>
      <c r="E22" s="16"/>
      <c r="F22" s="16" t="s">
        <v>68</v>
      </c>
      <c r="G22" s="16"/>
      <c r="H22" s="132"/>
    </row>
    <row r="23" spans="1:8" s="12" customFormat="1" x14ac:dyDescent="0.25">
      <c r="A23" s="76"/>
      <c r="B23" s="128" t="s">
        <v>51</v>
      </c>
      <c r="C23" s="15"/>
      <c r="D23" s="15"/>
      <c r="E23" s="15"/>
      <c r="F23" s="15"/>
      <c r="G23" s="15"/>
      <c r="H23" s="132"/>
    </row>
    <row r="24" spans="1:8" s="12" customFormat="1" x14ac:dyDescent="0.25">
      <c r="A24" s="76"/>
      <c r="B24" s="128" t="s">
        <v>50</v>
      </c>
      <c r="C24" s="15"/>
      <c r="D24" s="15"/>
      <c r="E24" s="17"/>
      <c r="F24" s="149"/>
      <c r="G24" s="16" t="s">
        <v>35</v>
      </c>
      <c r="H24" s="132"/>
    </row>
    <row r="25" spans="1:8" s="12" customFormat="1" x14ac:dyDescent="0.25">
      <c r="A25" s="76"/>
      <c r="B25" s="128" t="s">
        <v>49</v>
      </c>
      <c r="C25" s="15"/>
      <c r="D25" s="15"/>
      <c r="E25" s="16"/>
      <c r="F25" s="150" t="e">
        <f>+#REF!</f>
        <v>#REF!</v>
      </c>
      <c r="G25" s="16" t="s">
        <v>72</v>
      </c>
      <c r="H25" s="132"/>
    </row>
    <row r="26" spans="1:8" s="12" customFormat="1" x14ac:dyDescent="0.25">
      <c r="A26" s="76"/>
      <c r="B26" s="128" t="s">
        <v>48</v>
      </c>
      <c r="C26" s="15"/>
      <c r="D26" s="15"/>
      <c r="E26" s="80"/>
      <c r="F26" s="16" t="s">
        <v>10</v>
      </c>
      <c r="G26" s="16"/>
      <c r="H26" s="132"/>
    </row>
    <row r="27" spans="1:8" s="12" customFormat="1" x14ac:dyDescent="0.25">
      <c r="A27" s="76"/>
      <c r="B27" s="128" t="s">
        <v>47</v>
      </c>
      <c r="C27" s="15"/>
      <c r="D27" s="15"/>
      <c r="E27" s="15"/>
      <c r="F27" s="15"/>
      <c r="G27" s="15"/>
      <c r="H27" s="132"/>
    </row>
    <row r="28" spans="1:8" s="12" customFormat="1" x14ac:dyDescent="0.25">
      <c r="A28" s="76"/>
      <c r="B28" s="81"/>
      <c r="C28" s="16"/>
      <c r="D28" s="151" t="e">
        <f>277/F25</f>
        <v>#REF!</v>
      </c>
      <c r="E28" s="16" t="s">
        <v>66</v>
      </c>
      <c r="F28" s="16"/>
      <c r="G28" s="16"/>
      <c r="H28" s="132"/>
    </row>
    <row r="29" spans="1:8" s="12" customFormat="1" x14ac:dyDescent="0.25">
      <c r="A29" s="76"/>
      <c r="B29" s="16"/>
      <c r="C29" s="16"/>
      <c r="D29" s="16"/>
      <c r="E29" s="16"/>
      <c r="F29" s="16"/>
      <c r="G29" s="16"/>
      <c r="H29" s="132"/>
    </row>
    <row r="30" spans="1:8" s="12" customFormat="1" x14ac:dyDescent="0.25">
      <c r="A30" s="76"/>
      <c r="B30" s="128" t="s">
        <v>46</v>
      </c>
      <c r="C30" s="15"/>
      <c r="D30" s="15"/>
      <c r="E30" s="80"/>
      <c r="F30" s="16" t="s">
        <v>67</v>
      </c>
      <c r="G30" s="16"/>
      <c r="H30" s="132"/>
    </row>
    <row r="31" spans="1:8" s="12" customFormat="1" x14ac:dyDescent="0.25">
      <c r="A31" s="76"/>
      <c r="B31" s="128" t="s">
        <v>41</v>
      </c>
      <c r="C31" s="15"/>
      <c r="D31" s="85" t="s">
        <v>45</v>
      </c>
      <c r="E31" s="79"/>
      <c r="F31" s="129" t="s">
        <v>40</v>
      </c>
      <c r="G31" s="79" t="s">
        <v>44</v>
      </c>
      <c r="H31" s="132"/>
    </row>
    <row r="32" spans="1:8" s="12" customFormat="1" x14ac:dyDescent="0.25">
      <c r="A32" s="76"/>
      <c r="B32" s="128" t="s">
        <v>43</v>
      </c>
      <c r="C32" s="15"/>
      <c r="D32" s="15"/>
      <c r="E32" s="15"/>
      <c r="F32" s="15"/>
      <c r="G32" s="15"/>
      <c r="H32" s="132"/>
    </row>
    <row r="33" spans="1:8" s="12" customFormat="1" x14ac:dyDescent="0.25">
      <c r="A33" s="76"/>
      <c r="B33" s="128" t="s">
        <v>42</v>
      </c>
      <c r="C33" s="16"/>
      <c r="D33" s="16" t="s">
        <v>40</v>
      </c>
      <c r="E33" s="16"/>
      <c r="F33" s="16"/>
      <c r="G33" s="15"/>
      <c r="H33" s="132"/>
    </row>
    <row r="34" spans="1:8" s="12" customFormat="1" x14ac:dyDescent="0.25">
      <c r="A34" s="76"/>
      <c r="B34" s="128" t="s">
        <v>41</v>
      </c>
      <c r="C34" s="15"/>
      <c r="D34" s="16" t="s">
        <v>40</v>
      </c>
      <c r="E34" s="16"/>
      <c r="F34" s="16"/>
      <c r="G34" s="15"/>
      <c r="H34" s="132"/>
    </row>
    <row r="35" spans="1:8" s="12" customFormat="1" ht="16.5" customHeight="1" x14ac:dyDescent="0.25">
      <c r="A35" s="76"/>
      <c r="B35" s="128" t="s">
        <v>39</v>
      </c>
      <c r="C35" s="15"/>
      <c r="D35" s="16" t="s">
        <v>12</v>
      </c>
      <c r="E35" s="16"/>
      <c r="F35" s="16"/>
      <c r="G35" s="15"/>
      <c r="H35" s="132"/>
    </row>
    <row r="36" spans="1:8" s="12" customFormat="1" x14ac:dyDescent="0.25">
      <c r="A36" s="76"/>
      <c r="B36" s="15"/>
      <c r="C36" s="15"/>
      <c r="D36" s="15"/>
      <c r="E36" s="15"/>
      <c r="F36" s="15"/>
      <c r="G36" s="15"/>
      <c r="H36" s="132"/>
    </row>
    <row r="37" spans="1:8" s="12" customFormat="1" x14ac:dyDescent="0.25">
      <c r="A37" s="76"/>
      <c r="B37" s="127" t="s">
        <v>38</v>
      </c>
      <c r="C37" s="15"/>
      <c r="D37" s="15"/>
      <c r="E37" s="15"/>
      <c r="F37" s="15"/>
      <c r="G37" s="15"/>
      <c r="H37" s="132"/>
    </row>
    <row r="38" spans="1:8" s="12" customFormat="1" x14ac:dyDescent="0.25">
      <c r="A38" s="76"/>
      <c r="B38" s="128" t="s">
        <v>76</v>
      </c>
      <c r="C38" s="15"/>
      <c r="D38" s="15"/>
      <c r="E38" s="15"/>
      <c r="F38" s="15"/>
      <c r="G38" s="15"/>
      <c r="H38" s="132"/>
    </row>
    <row r="39" spans="1:8" s="12" customFormat="1" x14ac:dyDescent="0.25">
      <c r="A39" s="76"/>
      <c r="B39" s="128" t="s">
        <v>37</v>
      </c>
      <c r="C39" s="15"/>
      <c r="D39" s="152" t="e">
        <f>F25</f>
        <v>#REF!</v>
      </c>
      <c r="E39" s="128" t="s">
        <v>36</v>
      </c>
      <c r="F39" s="16"/>
      <c r="G39" s="128" t="s">
        <v>36</v>
      </c>
      <c r="H39" s="132"/>
    </row>
    <row r="40" spans="1:8" s="12" customFormat="1" x14ac:dyDescent="0.25">
      <c r="A40" s="76"/>
      <c r="B40" s="128" t="s">
        <v>35</v>
      </c>
      <c r="C40" s="15"/>
      <c r="D40" s="79">
        <f>+F24</f>
        <v>0</v>
      </c>
      <c r="E40" s="15"/>
      <c r="F40" s="15"/>
      <c r="G40" s="15"/>
      <c r="H40" s="132"/>
    </row>
    <row r="41" spans="1:8" s="12" customFormat="1" x14ac:dyDescent="0.25">
      <c r="A41" s="76"/>
      <c r="B41" s="128" t="s">
        <v>34</v>
      </c>
      <c r="C41" s="15"/>
      <c r="D41" s="15"/>
      <c r="E41" s="17"/>
      <c r="F41" s="17" t="s">
        <v>71</v>
      </c>
      <c r="G41" s="16"/>
      <c r="H41" s="132"/>
    </row>
    <row r="42" spans="1:8" s="12" customFormat="1" x14ac:dyDescent="0.25">
      <c r="A42" s="76"/>
      <c r="B42" s="16"/>
      <c r="C42" s="16" t="s">
        <v>33</v>
      </c>
      <c r="D42" s="16"/>
      <c r="E42" s="16"/>
      <c r="F42" s="16"/>
      <c r="G42" s="16"/>
      <c r="H42" s="132"/>
    </row>
    <row r="43" spans="1:8" s="12" customFormat="1" x14ac:dyDescent="0.25">
      <c r="A43" s="76"/>
      <c r="B43" s="15"/>
      <c r="C43" s="15"/>
      <c r="D43" s="15"/>
      <c r="E43" s="15"/>
      <c r="F43" s="15"/>
      <c r="G43" s="15"/>
      <c r="H43" s="132"/>
    </row>
    <row r="44" spans="1:8" s="12" customFormat="1" ht="16.5" thickBot="1" x14ac:dyDescent="0.3">
      <c r="A44" s="78"/>
      <c r="B44" s="77"/>
      <c r="C44" s="77"/>
      <c r="D44" s="77"/>
      <c r="E44" s="77"/>
      <c r="F44" s="77"/>
      <c r="G44" s="77"/>
      <c r="H44" s="133"/>
    </row>
    <row r="45" spans="1:8" s="12" customFormat="1" x14ac:dyDescent="0.25"/>
    <row r="46" spans="1:8" s="12" customFormat="1" x14ac:dyDescent="0.25"/>
    <row r="47" spans="1:8" s="12" customFormat="1" x14ac:dyDescent="0.25"/>
    <row r="48" spans="1:8" s="12" customFormat="1" x14ac:dyDescent="0.25"/>
    <row r="49" s="12" customFormat="1" x14ac:dyDescent="0.25"/>
    <row r="50" s="12" customFormat="1" x14ac:dyDescent="0.25"/>
    <row r="51" s="12" customFormat="1" x14ac:dyDescent="0.25"/>
    <row r="52" s="12" customFormat="1" x14ac:dyDescent="0.25"/>
    <row r="53" s="12" customFormat="1" x14ac:dyDescent="0.25"/>
    <row r="54" s="12" customFormat="1" x14ac:dyDescent="0.25"/>
    <row r="55" s="12" customFormat="1" x14ac:dyDescent="0.25"/>
    <row r="56" s="12" customFormat="1" x14ac:dyDescent="0.25"/>
    <row r="57" s="12" customFormat="1" x14ac:dyDescent="0.25"/>
    <row r="58" s="12" customFormat="1" x14ac:dyDescent="0.25"/>
    <row r="59" s="12" customFormat="1" x14ac:dyDescent="0.25"/>
    <row r="60" s="12" customFormat="1" x14ac:dyDescent="0.25"/>
    <row r="61" s="12" customFormat="1" x14ac:dyDescent="0.25"/>
    <row r="62" s="12" customFormat="1" x14ac:dyDescent="0.25"/>
    <row r="63" s="12" customFormat="1" x14ac:dyDescent="0.25"/>
    <row r="64" s="12" customFormat="1" x14ac:dyDescent="0.25"/>
    <row r="65" s="12" customFormat="1" x14ac:dyDescent="0.25"/>
    <row r="66" s="12" customFormat="1" x14ac:dyDescent="0.25"/>
    <row r="67" s="12" customFormat="1" x14ac:dyDescent="0.25"/>
    <row r="68" s="12" customFormat="1" x14ac:dyDescent="0.25"/>
    <row r="69" s="12" customFormat="1" x14ac:dyDescent="0.25"/>
    <row r="70" s="12" customFormat="1" x14ac:dyDescent="0.25"/>
    <row r="71" s="12" customFormat="1" x14ac:dyDescent="0.25"/>
    <row r="72" s="12" customForma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</sheetData>
  <mergeCells count="6">
    <mergeCell ref="C2:G2"/>
    <mergeCell ref="C3:G3"/>
    <mergeCell ref="C5:G5"/>
    <mergeCell ref="C6:G6"/>
    <mergeCell ref="D9:G9"/>
    <mergeCell ref="B9:C9"/>
  </mergeCells>
  <printOptions horizontalCentered="1" verticalCentered="1"/>
  <pageMargins left="0.51181102362204722" right="0.51181102362204722" top="0.70866141732283472" bottom="0.70866141732283472" header="0" footer="0.39370078740157483"/>
  <pageSetup scale="91" orientation="portrait" r:id="rId1"/>
  <headerFooter alignWithMargins="0">
    <oddFooter>&amp;C&amp;"Arial Narrow,Normal"&amp;8"Este programa es público, ajeno a cualquier partido político.  Queda prohibido el uso para fines distintos a los establecidos en el programa"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syncVertical="1" syncRef="A115" transitionEvaluation="1"/>
  <dimension ref="A1:N660"/>
  <sheetViews>
    <sheetView showGridLines="0" view="pageBreakPreview" topLeftCell="A115" workbookViewId="0">
      <selection activeCell="Q14" sqref="Q14"/>
    </sheetView>
  </sheetViews>
  <sheetFormatPr baseColWidth="10" defaultColWidth="9.83203125" defaultRowHeight="10.5" x14ac:dyDescent="0.15"/>
  <cols>
    <col min="1" max="1" width="11.83203125" style="23" customWidth="1"/>
    <col min="2" max="2" width="14.83203125" style="23" customWidth="1"/>
    <col min="3" max="3" width="66" style="23" customWidth="1"/>
    <col min="4" max="4" width="10.83203125" style="23" customWidth="1"/>
    <col min="5" max="5" width="14.83203125" style="23" customWidth="1"/>
    <col min="6" max="6" width="61.83203125" style="23" customWidth="1"/>
    <col min="7" max="8" width="16.83203125" style="23" customWidth="1"/>
    <col min="9" max="256" width="9.83203125" style="23"/>
    <col min="257" max="257" width="11.83203125" style="23" customWidth="1"/>
    <col min="258" max="258" width="14.83203125" style="23" customWidth="1"/>
    <col min="259" max="259" width="66" style="23" customWidth="1"/>
    <col min="260" max="260" width="10.83203125" style="23" customWidth="1"/>
    <col min="261" max="261" width="14.83203125" style="23" customWidth="1"/>
    <col min="262" max="262" width="61.83203125" style="23" customWidth="1"/>
    <col min="263" max="264" width="16.83203125" style="23" customWidth="1"/>
    <col min="265" max="512" width="9.83203125" style="23"/>
    <col min="513" max="513" width="11.83203125" style="23" customWidth="1"/>
    <col min="514" max="514" width="14.83203125" style="23" customWidth="1"/>
    <col min="515" max="515" width="66" style="23" customWidth="1"/>
    <col min="516" max="516" width="10.83203125" style="23" customWidth="1"/>
    <col min="517" max="517" width="14.83203125" style="23" customWidth="1"/>
    <col min="518" max="518" width="61.83203125" style="23" customWidth="1"/>
    <col min="519" max="520" width="16.83203125" style="23" customWidth="1"/>
    <col min="521" max="768" width="9.83203125" style="23"/>
    <col min="769" max="769" width="11.83203125" style="23" customWidth="1"/>
    <col min="770" max="770" width="14.83203125" style="23" customWidth="1"/>
    <col min="771" max="771" width="66" style="23" customWidth="1"/>
    <col min="772" max="772" width="10.83203125" style="23" customWidth="1"/>
    <col min="773" max="773" width="14.83203125" style="23" customWidth="1"/>
    <col min="774" max="774" width="61.83203125" style="23" customWidth="1"/>
    <col min="775" max="776" width="16.83203125" style="23" customWidth="1"/>
    <col min="777" max="1024" width="9.83203125" style="23"/>
    <col min="1025" max="1025" width="11.83203125" style="23" customWidth="1"/>
    <col min="1026" max="1026" width="14.83203125" style="23" customWidth="1"/>
    <col min="1027" max="1027" width="66" style="23" customWidth="1"/>
    <col min="1028" max="1028" width="10.83203125" style="23" customWidth="1"/>
    <col min="1029" max="1029" width="14.83203125" style="23" customWidth="1"/>
    <col min="1030" max="1030" width="61.83203125" style="23" customWidth="1"/>
    <col min="1031" max="1032" width="16.83203125" style="23" customWidth="1"/>
    <col min="1033" max="1280" width="9.83203125" style="23"/>
    <col min="1281" max="1281" width="11.83203125" style="23" customWidth="1"/>
    <col min="1282" max="1282" width="14.83203125" style="23" customWidth="1"/>
    <col min="1283" max="1283" width="66" style="23" customWidth="1"/>
    <col min="1284" max="1284" width="10.83203125" style="23" customWidth="1"/>
    <col min="1285" max="1285" width="14.83203125" style="23" customWidth="1"/>
    <col min="1286" max="1286" width="61.83203125" style="23" customWidth="1"/>
    <col min="1287" max="1288" width="16.83203125" style="23" customWidth="1"/>
    <col min="1289" max="1536" width="9.83203125" style="23"/>
    <col min="1537" max="1537" width="11.83203125" style="23" customWidth="1"/>
    <col min="1538" max="1538" width="14.83203125" style="23" customWidth="1"/>
    <col min="1539" max="1539" width="66" style="23" customWidth="1"/>
    <col min="1540" max="1540" width="10.83203125" style="23" customWidth="1"/>
    <col min="1541" max="1541" width="14.83203125" style="23" customWidth="1"/>
    <col min="1542" max="1542" width="61.83203125" style="23" customWidth="1"/>
    <col min="1543" max="1544" width="16.83203125" style="23" customWidth="1"/>
    <col min="1545" max="1792" width="9.83203125" style="23"/>
    <col min="1793" max="1793" width="11.83203125" style="23" customWidth="1"/>
    <col min="1794" max="1794" width="14.83203125" style="23" customWidth="1"/>
    <col min="1795" max="1795" width="66" style="23" customWidth="1"/>
    <col min="1796" max="1796" width="10.83203125" style="23" customWidth="1"/>
    <col min="1797" max="1797" width="14.83203125" style="23" customWidth="1"/>
    <col min="1798" max="1798" width="61.83203125" style="23" customWidth="1"/>
    <col min="1799" max="1800" width="16.83203125" style="23" customWidth="1"/>
    <col min="1801" max="2048" width="9.83203125" style="23"/>
    <col min="2049" max="2049" width="11.83203125" style="23" customWidth="1"/>
    <col min="2050" max="2050" width="14.83203125" style="23" customWidth="1"/>
    <col min="2051" max="2051" width="66" style="23" customWidth="1"/>
    <col min="2052" max="2052" width="10.83203125" style="23" customWidth="1"/>
    <col min="2053" max="2053" width="14.83203125" style="23" customWidth="1"/>
    <col min="2054" max="2054" width="61.83203125" style="23" customWidth="1"/>
    <col min="2055" max="2056" width="16.83203125" style="23" customWidth="1"/>
    <col min="2057" max="2304" width="9.83203125" style="23"/>
    <col min="2305" max="2305" width="11.83203125" style="23" customWidth="1"/>
    <col min="2306" max="2306" width="14.83203125" style="23" customWidth="1"/>
    <col min="2307" max="2307" width="66" style="23" customWidth="1"/>
    <col min="2308" max="2308" width="10.83203125" style="23" customWidth="1"/>
    <col min="2309" max="2309" width="14.83203125" style="23" customWidth="1"/>
    <col min="2310" max="2310" width="61.83203125" style="23" customWidth="1"/>
    <col min="2311" max="2312" width="16.83203125" style="23" customWidth="1"/>
    <col min="2313" max="2560" width="9.83203125" style="23"/>
    <col min="2561" max="2561" width="11.83203125" style="23" customWidth="1"/>
    <col min="2562" max="2562" width="14.83203125" style="23" customWidth="1"/>
    <col min="2563" max="2563" width="66" style="23" customWidth="1"/>
    <col min="2564" max="2564" width="10.83203125" style="23" customWidth="1"/>
    <col min="2565" max="2565" width="14.83203125" style="23" customWidth="1"/>
    <col min="2566" max="2566" width="61.83203125" style="23" customWidth="1"/>
    <col min="2567" max="2568" width="16.83203125" style="23" customWidth="1"/>
    <col min="2569" max="2816" width="9.83203125" style="23"/>
    <col min="2817" max="2817" width="11.83203125" style="23" customWidth="1"/>
    <col min="2818" max="2818" width="14.83203125" style="23" customWidth="1"/>
    <col min="2819" max="2819" width="66" style="23" customWidth="1"/>
    <col min="2820" max="2820" width="10.83203125" style="23" customWidth="1"/>
    <col min="2821" max="2821" width="14.83203125" style="23" customWidth="1"/>
    <col min="2822" max="2822" width="61.83203125" style="23" customWidth="1"/>
    <col min="2823" max="2824" width="16.83203125" style="23" customWidth="1"/>
    <col min="2825" max="3072" width="9.83203125" style="23"/>
    <col min="3073" max="3073" width="11.83203125" style="23" customWidth="1"/>
    <col min="3074" max="3074" width="14.83203125" style="23" customWidth="1"/>
    <col min="3075" max="3075" width="66" style="23" customWidth="1"/>
    <col min="3076" max="3076" width="10.83203125" style="23" customWidth="1"/>
    <col min="3077" max="3077" width="14.83203125" style="23" customWidth="1"/>
    <col min="3078" max="3078" width="61.83203125" style="23" customWidth="1"/>
    <col min="3079" max="3080" width="16.83203125" style="23" customWidth="1"/>
    <col min="3081" max="3328" width="9.83203125" style="23"/>
    <col min="3329" max="3329" width="11.83203125" style="23" customWidth="1"/>
    <col min="3330" max="3330" width="14.83203125" style="23" customWidth="1"/>
    <col min="3331" max="3331" width="66" style="23" customWidth="1"/>
    <col min="3332" max="3332" width="10.83203125" style="23" customWidth="1"/>
    <col min="3333" max="3333" width="14.83203125" style="23" customWidth="1"/>
    <col min="3334" max="3334" width="61.83203125" style="23" customWidth="1"/>
    <col min="3335" max="3336" width="16.83203125" style="23" customWidth="1"/>
    <col min="3337" max="3584" width="9.83203125" style="23"/>
    <col min="3585" max="3585" width="11.83203125" style="23" customWidth="1"/>
    <col min="3586" max="3586" width="14.83203125" style="23" customWidth="1"/>
    <col min="3587" max="3587" width="66" style="23" customWidth="1"/>
    <col min="3588" max="3588" width="10.83203125" style="23" customWidth="1"/>
    <col min="3589" max="3589" width="14.83203125" style="23" customWidth="1"/>
    <col min="3590" max="3590" width="61.83203125" style="23" customWidth="1"/>
    <col min="3591" max="3592" width="16.83203125" style="23" customWidth="1"/>
    <col min="3593" max="3840" width="9.83203125" style="23"/>
    <col min="3841" max="3841" width="11.83203125" style="23" customWidth="1"/>
    <col min="3842" max="3842" width="14.83203125" style="23" customWidth="1"/>
    <col min="3843" max="3843" width="66" style="23" customWidth="1"/>
    <col min="3844" max="3844" width="10.83203125" style="23" customWidth="1"/>
    <col min="3845" max="3845" width="14.83203125" style="23" customWidth="1"/>
    <col min="3846" max="3846" width="61.83203125" style="23" customWidth="1"/>
    <col min="3847" max="3848" width="16.83203125" style="23" customWidth="1"/>
    <col min="3849" max="4096" width="9.83203125" style="23"/>
    <col min="4097" max="4097" width="11.83203125" style="23" customWidth="1"/>
    <col min="4098" max="4098" width="14.83203125" style="23" customWidth="1"/>
    <col min="4099" max="4099" width="66" style="23" customWidth="1"/>
    <col min="4100" max="4100" width="10.83203125" style="23" customWidth="1"/>
    <col min="4101" max="4101" width="14.83203125" style="23" customWidth="1"/>
    <col min="4102" max="4102" width="61.83203125" style="23" customWidth="1"/>
    <col min="4103" max="4104" width="16.83203125" style="23" customWidth="1"/>
    <col min="4105" max="4352" width="9.83203125" style="23"/>
    <col min="4353" max="4353" width="11.83203125" style="23" customWidth="1"/>
    <col min="4354" max="4354" width="14.83203125" style="23" customWidth="1"/>
    <col min="4355" max="4355" width="66" style="23" customWidth="1"/>
    <col min="4356" max="4356" width="10.83203125" style="23" customWidth="1"/>
    <col min="4357" max="4357" width="14.83203125" style="23" customWidth="1"/>
    <col min="4358" max="4358" width="61.83203125" style="23" customWidth="1"/>
    <col min="4359" max="4360" width="16.83203125" style="23" customWidth="1"/>
    <col min="4361" max="4608" width="9.83203125" style="23"/>
    <col min="4609" max="4609" width="11.83203125" style="23" customWidth="1"/>
    <col min="4610" max="4610" width="14.83203125" style="23" customWidth="1"/>
    <col min="4611" max="4611" width="66" style="23" customWidth="1"/>
    <col min="4612" max="4612" width="10.83203125" style="23" customWidth="1"/>
    <col min="4613" max="4613" width="14.83203125" style="23" customWidth="1"/>
    <col min="4614" max="4614" width="61.83203125" style="23" customWidth="1"/>
    <col min="4615" max="4616" width="16.83203125" style="23" customWidth="1"/>
    <col min="4617" max="4864" width="9.83203125" style="23"/>
    <col min="4865" max="4865" width="11.83203125" style="23" customWidth="1"/>
    <col min="4866" max="4866" width="14.83203125" style="23" customWidth="1"/>
    <col min="4867" max="4867" width="66" style="23" customWidth="1"/>
    <col min="4868" max="4868" width="10.83203125" style="23" customWidth="1"/>
    <col min="4869" max="4869" width="14.83203125" style="23" customWidth="1"/>
    <col min="4870" max="4870" width="61.83203125" style="23" customWidth="1"/>
    <col min="4871" max="4872" width="16.83203125" style="23" customWidth="1"/>
    <col min="4873" max="5120" width="9.83203125" style="23"/>
    <col min="5121" max="5121" width="11.83203125" style="23" customWidth="1"/>
    <col min="5122" max="5122" width="14.83203125" style="23" customWidth="1"/>
    <col min="5123" max="5123" width="66" style="23" customWidth="1"/>
    <col min="5124" max="5124" width="10.83203125" style="23" customWidth="1"/>
    <col min="5125" max="5125" width="14.83203125" style="23" customWidth="1"/>
    <col min="5126" max="5126" width="61.83203125" style="23" customWidth="1"/>
    <col min="5127" max="5128" width="16.83203125" style="23" customWidth="1"/>
    <col min="5129" max="5376" width="9.83203125" style="23"/>
    <col min="5377" max="5377" width="11.83203125" style="23" customWidth="1"/>
    <col min="5378" max="5378" width="14.83203125" style="23" customWidth="1"/>
    <col min="5379" max="5379" width="66" style="23" customWidth="1"/>
    <col min="5380" max="5380" width="10.83203125" style="23" customWidth="1"/>
    <col min="5381" max="5381" width="14.83203125" style="23" customWidth="1"/>
    <col min="5382" max="5382" width="61.83203125" style="23" customWidth="1"/>
    <col min="5383" max="5384" width="16.83203125" style="23" customWidth="1"/>
    <col min="5385" max="5632" width="9.83203125" style="23"/>
    <col min="5633" max="5633" width="11.83203125" style="23" customWidth="1"/>
    <col min="5634" max="5634" width="14.83203125" style="23" customWidth="1"/>
    <col min="5635" max="5635" width="66" style="23" customWidth="1"/>
    <col min="5636" max="5636" width="10.83203125" style="23" customWidth="1"/>
    <col min="5637" max="5637" width="14.83203125" style="23" customWidth="1"/>
    <col min="5638" max="5638" width="61.83203125" style="23" customWidth="1"/>
    <col min="5639" max="5640" width="16.83203125" style="23" customWidth="1"/>
    <col min="5641" max="5888" width="9.83203125" style="23"/>
    <col min="5889" max="5889" width="11.83203125" style="23" customWidth="1"/>
    <col min="5890" max="5890" width="14.83203125" style="23" customWidth="1"/>
    <col min="5891" max="5891" width="66" style="23" customWidth="1"/>
    <col min="5892" max="5892" width="10.83203125" style="23" customWidth="1"/>
    <col min="5893" max="5893" width="14.83203125" style="23" customWidth="1"/>
    <col min="5894" max="5894" width="61.83203125" style="23" customWidth="1"/>
    <col min="5895" max="5896" width="16.83203125" style="23" customWidth="1"/>
    <col min="5897" max="6144" width="9.83203125" style="23"/>
    <col min="6145" max="6145" width="11.83203125" style="23" customWidth="1"/>
    <col min="6146" max="6146" width="14.83203125" style="23" customWidth="1"/>
    <col min="6147" max="6147" width="66" style="23" customWidth="1"/>
    <col min="6148" max="6148" width="10.83203125" style="23" customWidth="1"/>
    <col min="6149" max="6149" width="14.83203125" style="23" customWidth="1"/>
    <col min="6150" max="6150" width="61.83203125" style="23" customWidth="1"/>
    <col min="6151" max="6152" width="16.83203125" style="23" customWidth="1"/>
    <col min="6153" max="6400" width="9.83203125" style="23"/>
    <col min="6401" max="6401" width="11.83203125" style="23" customWidth="1"/>
    <col min="6402" max="6402" width="14.83203125" style="23" customWidth="1"/>
    <col min="6403" max="6403" width="66" style="23" customWidth="1"/>
    <col min="6404" max="6404" width="10.83203125" style="23" customWidth="1"/>
    <col min="6405" max="6405" width="14.83203125" style="23" customWidth="1"/>
    <col min="6406" max="6406" width="61.83203125" style="23" customWidth="1"/>
    <col min="6407" max="6408" width="16.83203125" style="23" customWidth="1"/>
    <col min="6409" max="6656" width="9.83203125" style="23"/>
    <col min="6657" max="6657" width="11.83203125" style="23" customWidth="1"/>
    <col min="6658" max="6658" width="14.83203125" style="23" customWidth="1"/>
    <col min="6659" max="6659" width="66" style="23" customWidth="1"/>
    <col min="6660" max="6660" width="10.83203125" style="23" customWidth="1"/>
    <col min="6661" max="6661" width="14.83203125" style="23" customWidth="1"/>
    <col min="6662" max="6662" width="61.83203125" style="23" customWidth="1"/>
    <col min="6663" max="6664" width="16.83203125" style="23" customWidth="1"/>
    <col min="6665" max="6912" width="9.83203125" style="23"/>
    <col min="6913" max="6913" width="11.83203125" style="23" customWidth="1"/>
    <col min="6914" max="6914" width="14.83203125" style="23" customWidth="1"/>
    <col min="6915" max="6915" width="66" style="23" customWidth="1"/>
    <col min="6916" max="6916" width="10.83203125" style="23" customWidth="1"/>
    <col min="6917" max="6917" width="14.83203125" style="23" customWidth="1"/>
    <col min="6918" max="6918" width="61.83203125" style="23" customWidth="1"/>
    <col min="6919" max="6920" width="16.83203125" style="23" customWidth="1"/>
    <col min="6921" max="7168" width="9.83203125" style="23"/>
    <col min="7169" max="7169" width="11.83203125" style="23" customWidth="1"/>
    <col min="7170" max="7170" width="14.83203125" style="23" customWidth="1"/>
    <col min="7171" max="7171" width="66" style="23" customWidth="1"/>
    <col min="7172" max="7172" width="10.83203125" style="23" customWidth="1"/>
    <col min="7173" max="7173" width="14.83203125" style="23" customWidth="1"/>
    <col min="7174" max="7174" width="61.83203125" style="23" customWidth="1"/>
    <col min="7175" max="7176" width="16.83203125" style="23" customWidth="1"/>
    <col min="7177" max="7424" width="9.83203125" style="23"/>
    <col min="7425" max="7425" width="11.83203125" style="23" customWidth="1"/>
    <col min="7426" max="7426" width="14.83203125" style="23" customWidth="1"/>
    <col min="7427" max="7427" width="66" style="23" customWidth="1"/>
    <col min="7428" max="7428" width="10.83203125" style="23" customWidth="1"/>
    <col min="7429" max="7429" width="14.83203125" style="23" customWidth="1"/>
    <col min="7430" max="7430" width="61.83203125" style="23" customWidth="1"/>
    <col min="7431" max="7432" width="16.83203125" style="23" customWidth="1"/>
    <col min="7433" max="7680" width="9.83203125" style="23"/>
    <col min="7681" max="7681" width="11.83203125" style="23" customWidth="1"/>
    <col min="7682" max="7682" width="14.83203125" style="23" customWidth="1"/>
    <col min="7683" max="7683" width="66" style="23" customWidth="1"/>
    <col min="7684" max="7684" width="10.83203125" style="23" customWidth="1"/>
    <col min="7685" max="7685" width="14.83203125" style="23" customWidth="1"/>
    <col min="7686" max="7686" width="61.83203125" style="23" customWidth="1"/>
    <col min="7687" max="7688" width="16.83203125" style="23" customWidth="1"/>
    <col min="7689" max="7936" width="9.83203125" style="23"/>
    <col min="7937" max="7937" width="11.83203125" style="23" customWidth="1"/>
    <col min="7938" max="7938" width="14.83203125" style="23" customWidth="1"/>
    <col min="7939" max="7939" width="66" style="23" customWidth="1"/>
    <col min="7940" max="7940" width="10.83203125" style="23" customWidth="1"/>
    <col min="7941" max="7941" width="14.83203125" style="23" customWidth="1"/>
    <col min="7942" max="7942" width="61.83203125" style="23" customWidth="1"/>
    <col min="7943" max="7944" width="16.83203125" style="23" customWidth="1"/>
    <col min="7945" max="8192" width="9.83203125" style="23"/>
    <col min="8193" max="8193" width="11.83203125" style="23" customWidth="1"/>
    <col min="8194" max="8194" width="14.83203125" style="23" customWidth="1"/>
    <col min="8195" max="8195" width="66" style="23" customWidth="1"/>
    <col min="8196" max="8196" width="10.83203125" style="23" customWidth="1"/>
    <col min="8197" max="8197" width="14.83203125" style="23" customWidth="1"/>
    <col min="8198" max="8198" width="61.83203125" style="23" customWidth="1"/>
    <col min="8199" max="8200" width="16.83203125" style="23" customWidth="1"/>
    <col min="8201" max="8448" width="9.83203125" style="23"/>
    <col min="8449" max="8449" width="11.83203125" style="23" customWidth="1"/>
    <col min="8450" max="8450" width="14.83203125" style="23" customWidth="1"/>
    <col min="8451" max="8451" width="66" style="23" customWidth="1"/>
    <col min="8452" max="8452" width="10.83203125" style="23" customWidth="1"/>
    <col min="8453" max="8453" width="14.83203125" style="23" customWidth="1"/>
    <col min="8454" max="8454" width="61.83203125" style="23" customWidth="1"/>
    <col min="8455" max="8456" width="16.83203125" style="23" customWidth="1"/>
    <col min="8457" max="8704" width="9.83203125" style="23"/>
    <col min="8705" max="8705" width="11.83203125" style="23" customWidth="1"/>
    <col min="8706" max="8706" width="14.83203125" style="23" customWidth="1"/>
    <col min="8707" max="8707" width="66" style="23" customWidth="1"/>
    <col min="8708" max="8708" width="10.83203125" style="23" customWidth="1"/>
    <col min="8709" max="8709" width="14.83203125" style="23" customWidth="1"/>
    <col min="8710" max="8710" width="61.83203125" style="23" customWidth="1"/>
    <col min="8711" max="8712" width="16.83203125" style="23" customWidth="1"/>
    <col min="8713" max="8960" width="9.83203125" style="23"/>
    <col min="8961" max="8961" width="11.83203125" style="23" customWidth="1"/>
    <col min="8962" max="8962" width="14.83203125" style="23" customWidth="1"/>
    <col min="8963" max="8963" width="66" style="23" customWidth="1"/>
    <col min="8964" max="8964" width="10.83203125" style="23" customWidth="1"/>
    <col min="8965" max="8965" width="14.83203125" style="23" customWidth="1"/>
    <col min="8966" max="8966" width="61.83203125" style="23" customWidth="1"/>
    <col min="8967" max="8968" width="16.83203125" style="23" customWidth="1"/>
    <col min="8969" max="9216" width="9.83203125" style="23"/>
    <col min="9217" max="9217" width="11.83203125" style="23" customWidth="1"/>
    <col min="9218" max="9218" width="14.83203125" style="23" customWidth="1"/>
    <col min="9219" max="9219" width="66" style="23" customWidth="1"/>
    <col min="9220" max="9220" width="10.83203125" style="23" customWidth="1"/>
    <col min="9221" max="9221" width="14.83203125" style="23" customWidth="1"/>
    <col min="9222" max="9222" width="61.83203125" style="23" customWidth="1"/>
    <col min="9223" max="9224" width="16.83203125" style="23" customWidth="1"/>
    <col min="9225" max="9472" width="9.83203125" style="23"/>
    <col min="9473" max="9473" width="11.83203125" style="23" customWidth="1"/>
    <col min="9474" max="9474" width="14.83203125" style="23" customWidth="1"/>
    <col min="9475" max="9475" width="66" style="23" customWidth="1"/>
    <col min="9476" max="9476" width="10.83203125" style="23" customWidth="1"/>
    <col min="9477" max="9477" width="14.83203125" style="23" customWidth="1"/>
    <col min="9478" max="9478" width="61.83203125" style="23" customWidth="1"/>
    <col min="9479" max="9480" width="16.83203125" style="23" customWidth="1"/>
    <col min="9481" max="9728" width="9.83203125" style="23"/>
    <col min="9729" max="9729" width="11.83203125" style="23" customWidth="1"/>
    <col min="9730" max="9730" width="14.83203125" style="23" customWidth="1"/>
    <col min="9731" max="9731" width="66" style="23" customWidth="1"/>
    <col min="9732" max="9732" width="10.83203125" style="23" customWidth="1"/>
    <col min="9733" max="9733" width="14.83203125" style="23" customWidth="1"/>
    <col min="9734" max="9734" width="61.83203125" style="23" customWidth="1"/>
    <col min="9735" max="9736" width="16.83203125" style="23" customWidth="1"/>
    <col min="9737" max="9984" width="9.83203125" style="23"/>
    <col min="9985" max="9985" width="11.83203125" style="23" customWidth="1"/>
    <col min="9986" max="9986" width="14.83203125" style="23" customWidth="1"/>
    <col min="9987" max="9987" width="66" style="23" customWidth="1"/>
    <col min="9988" max="9988" width="10.83203125" style="23" customWidth="1"/>
    <col min="9989" max="9989" width="14.83203125" style="23" customWidth="1"/>
    <col min="9990" max="9990" width="61.83203125" style="23" customWidth="1"/>
    <col min="9991" max="9992" width="16.83203125" style="23" customWidth="1"/>
    <col min="9993" max="10240" width="9.83203125" style="23"/>
    <col min="10241" max="10241" width="11.83203125" style="23" customWidth="1"/>
    <col min="10242" max="10242" width="14.83203125" style="23" customWidth="1"/>
    <col min="10243" max="10243" width="66" style="23" customWidth="1"/>
    <col min="10244" max="10244" width="10.83203125" style="23" customWidth="1"/>
    <col min="10245" max="10245" width="14.83203125" style="23" customWidth="1"/>
    <col min="10246" max="10246" width="61.83203125" style="23" customWidth="1"/>
    <col min="10247" max="10248" width="16.83203125" style="23" customWidth="1"/>
    <col min="10249" max="10496" width="9.83203125" style="23"/>
    <col min="10497" max="10497" width="11.83203125" style="23" customWidth="1"/>
    <col min="10498" max="10498" width="14.83203125" style="23" customWidth="1"/>
    <col min="10499" max="10499" width="66" style="23" customWidth="1"/>
    <col min="10500" max="10500" width="10.83203125" style="23" customWidth="1"/>
    <col min="10501" max="10501" width="14.83203125" style="23" customWidth="1"/>
    <col min="10502" max="10502" width="61.83203125" style="23" customWidth="1"/>
    <col min="10503" max="10504" width="16.83203125" style="23" customWidth="1"/>
    <col min="10505" max="10752" width="9.83203125" style="23"/>
    <col min="10753" max="10753" width="11.83203125" style="23" customWidth="1"/>
    <col min="10754" max="10754" width="14.83203125" style="23" customWidth="1"/>
    <col min="10755" max="10755" width="66" style="23" customWidth="1"/>
    <col min="10756" max="10756" width="10.83203125" style="23" customWidth="1"/>
    <col min="10757" max="10757" width="14.83203125" style="23" customWidth="1"/>
    <col min="10758" max="10758" width="61.83203125" style="23" customWidth="1"/>
    <col min="10759" max="10760" width="16.83203125" style="23" customWidth="1"/>
    <col min="10761" max="11008" width="9.83203125" style="23"/>
    <col min="11009" max="11009" width="11.83203125" style="23" customWidth="1"/>
    <col min="11010" max="11010" width="14.83203125" style="23" customWidth="1"/>
    <col min="11011" max="11011" width="66" style="23" customWidth="1"/>
    <col min="11012" max="11012" width="10.83203125" style="23" customWidth="1"/>
    <col min="11013" max="11013" width="14.83203125" style="23" customWidth="1"/>
    <col min="11014" max="11014" width="61.83203125" style="23" customWidth="1"/>
    <col min="11015" max="11016" width="16.83203125" style="23" customWidth="1"/>
    <col min="11017" max="11264" width="9.83203125" style="23"/>
    <col min="11265" max="11265" width="11.83203125" style="23" customWidth="1"/>
    <col min="11266" max="11266" width="14.83203125" style="23" customWidth="1"/>
    <col min="11267" max="11267" width="66" style="23" customWidth="1"/>
    <col min="11268" max="11268" width="10.83203125" style="23" customWidth="1"/>
    <col min="11269" max="11269" width="14.83203125" style="23" customWidth="1"/>
    <col min="11270" max="11270" width="61.83203125" style="23" customWidth="1"/>
    <col min="11271" max="11272" width="16.83203125" style="23" customWidth="1"/>
    <col min="11273" max="11520" width="9.83203125" style="23"/>
    <col min="11521" max="11521" width="11.83203125" style="23" customWidth="1"/>
    <col min="11522" max="11522" width="14.83203125" style="23" customWidth="1"/>
    <col min="11523" max="11523" width="66" style="23" customWidth="1"/>
    <col min="11524" max="11524" width="10.83203125" style="23" customWidth="1"/>
    <col min="11525" max="11525" width="14.83203125" style="23" customWidth="1"/>
    <col min="11526" max="11526" width="61.83203125" style="23" customWidth="1"/>
    <col min="11527" max="11528" width="16.83203125" style="23" customWidth="1"/>
    <col min="11529" max="11776" width="9.83203125" style="23"/>
    <col min="11777" max="11777" width="11.83203125" style="23" customWidth="1"/>
    <col min="11778" max="11778" width="14.83203125" style="23" customWidth="1"/>
    <col min="11779" max="11779" width="66" style="23" customWidth="1"/>
    <col min="11780" max="11780" width="10.83203125" style="23" customWidth="1"/>
    <col min="11781" max="11781" width="14.83203125" style="23" customWidth="1"/>
    <col min="11782" max="11782" width="61.83203125" style="23" customWidth="1"/>
    <col min="11783" max="11784" width="16.83203125" style="23" customWidth="1"/>
    <col min="11785" max="12032" width="9.83203125" style="23"/>
    <col min="12033" max="12033" width="11.83203125" style="23" customWidth="1"/>
    <col min="12034" max="12034" width="14.83203125" style="23" customWidth="1"/>
    <col min="12035" max="12035" width="66" style="23" customWidth="1"/>
    <col min="12036" max="12036" width="10.83203125" style="23" customWidth="1"/>
    <col min="12037" max="12037" width="14.83203125" style="23" customWidth="1"/>
    <col min="12038" max="12038" width="61.83203125" style="23" customWidth="1"/>
    <col min="12039" max="12040" width="16.83203125" style="23" customWidth="1"/>
    <col min="12041" max="12288" width="9.83203125" style="23"/>
    <col min="12289" max="12289" width="11.83203125" style="23" customWidth="1"/>
    <col min="12290" max="12290" width="14.83203125" style="23" customWidth="1"/>
    <col min="12291" max="12291" width="66" style="23" customWidth="1"/>
    <col min="12292" max="12292" width="10.83203125" style="23" customWidth="1"/>
    <col min="12293" max="12293" width="14.83203125" style="23" customWidth="1"/>
    <col min="12294" max="12294" width="61.83203125" style="23" customWidth="1"/>
    <col min="12295" max="12296" width="16.83203125" style="23" customWidth="1"/>
    <col min="12297" max="12544" width="9.83203125" style="23"/>
    <col min="12545" max="12545" width="11.83203125" style="23" customWidth="1"/>
    <col min="12546" max="12546" width="14.83203125" style="23" customWidth="1"/>
    <col min="12547" max="12547" width="66" style="23" customWidth="1"/>
    <col min="12548" max="12548" width="10.83203125" style="23" customWidth="1"/>
    <col min="12549" max="12549" width="14.83203125" style="23" customWidth="1"/>
    <col min="12550" max="12550" width="61.83203125" style="23" customWidth="1"/>
    <col min="12551" max="12552" width="16.83203125" style="23" customWidth="1"/>
    <col min="12553" max="12800" width="9.83203125" style="23"/>
    <col min="12801" max="12801" width="11.83203125" style="23" customWidth="1"/>
    <col min="12802" max="12802" width="14.83203125" style="23" customWidth="1"/>
    <col min="12803" max="12803" width="66" style="23" customWidth="1"/>
    <col min="12804" max="12804" width="10.83203125" style="23" customWidth="1"/>
    <col min="12805" max="12805" width="14.83203125" style="23" customWidth="1"/>
    <col min="12806" max="12806" width="61.83203125" style="23" customWidth="1"/>
    <col min="12807" max="12808" width="16.83203125" style="23" customWidth="1"/>
    <col min="12809" max="13056" width="9.83203125" style="23"/>
    <col min="13057" max="13057" width="11.83203125" style="23" customWidth="1"/>
    <col min="13058" max="13058" width="14.83203125" style="23" customWidth="1"/>
    <col min="13059" max="13059" width="66" style="23" customWidth="1"/>
    <col min="13060" max="13060" width="10.83203125" style="23" customWidth="1"/>
    <col min="13061" max="13061" width="14.83203125" style="23" customWidth="1"/>
    <col min="13062" max="13062" width="61.83203125" style="23" customWidth="1"/>
    <col min="13063" max="13064" width="16.83203125" style="23" customWidth="1"/>
    <col min="13065" max="13312" width="9.83203125" style="23"/>
    <col min="13313" max="13313" width="11.83203125" style="23" customWidth="1"/>
    <col min="13314" max="13314" width="14.83203125" style="23" customWidth="1"/>
    <col min="13315" max="13315" width="66" style="23" customWidth="1"/>
    <col min="13316" max="13316" width="10.83203125" style="23" customWidth="1"/>
    <col min="13317" max="13317" width="14.83203125" style="23" customWidth="1"/>
    <col min="13318" max="13318" width="61.83203125" style="23" customWidth="1"/>
    <col min="13319" max="13320" width="16.83203125" style="23" customWidth="1"/>
    <col min="13321" max="13568" width="9.83203125" style="23"/>
    <col min="13569" max="13569" width="11.83203125" style="23" customWidth="1"/>
    <col min="13570" max="13570" width="14.83203125" style="23" customWidth="1"/>
    <col min="13571" max="13571" width="66" style="23" customWidth="1"/>
    <col min="13572" max="13572" width="10.83203125" style="23" customWidth="1"/>
    <col min="13573" max="13573" width="14.83203125" style="23" customWidth="1"/>
    <col min="13574" max="13574" width="61.83203125" style="23" customWidth="1"/>
    <col min="13575" max="13576" width="16.83203125" style="23" customWidth="1"/>
    <col min="13577" max="13824" width="9.83203125" style="23"/>
    <col min="13825" max="13825" width="11.83203125" style="23" customWidth="1"/>
    <col min="13826" max="13826" width="14.83203125" style="23" customWidth="1"/>
    <col min="13827" max="13827" width="66" style="23" customWidth="1"/>
    <col min="13828" max="13828" width="10.83203125" style="23" customWidth="1"/>
    <col min="13829" max="13829" width="14.83203125" style="23" customWidth="1"/>
    <col min="13830" max="13830" width="61.83203125" style="23" customWidth="1"/>
    <col min="13831" max="13832" width="16.83203125" style="23" customWidth="1"/>
    <col min="13833" max="14080" width="9.83203125" style="23"/>
    <col min="14081" max="14081" width="11.83203125" style="23" customWidth="1"/>
    <col min="14082" max="14082" width="14.83203125" style="23" customWidth="1"/>
    <col min="14083" max="14083" width="66" style="23" customWidth="1"/>
    <col min="14084" max="14084" width="10.83203125" style="23" customWidth="1"/>
    <col min="14085" max="14085" width="14.83203125" style="23" customWidth="1"/>
    <col min="14086" max="14086" width="61.83203125" style="23" customWidth="1"/>
    <col min="14087" max="14088" width="16.83203125" style="23" customWidth="1"/>
    <col min="14089" max="14336" width="9.83203125" style="23"/>
    <col min="14337" max="14337" width="11.83203125" style="23" customWidth="1"/>
    <col min="14338" max="14338" width="14.83203125" style="23" customWidth="1"/>
    <col min="14339" max="14339" width="66" style="23" customWidth="1"/>
    <col min="14340" max="14340" width="10.83203125" style="23" customWidth="1"/>
    <col min="14341" max="14341" width="14.83203125" style="23" customWidth="1"/>
    <col min="14342" max="14342" width="61.83203125" style="23" customWidth="1"/>
    <col min="14343" max="14344" width="16.83203125" style="23" customWidth="1"/>
    <col min="14345" max="14592" width="9.83203125" style="23"/>
    <col min="14593" max="14593" width="11.83203125" style="23" customWidth="1"/>
    <col min="14594" max="14594" width="14.83203125" style="23" customWidth="1"/>
    <col min="14595" max="14595" width="66" style="23" customWidth="1"/>
    <col min="14596" max="14596" width="10.83203125" style="23" customWidth="1"/>
    <col min="14597" max="14597" width="14.83203125" style="23" customWidth="1"/>
    <col min="14598" max="14598" width="61.83203125" style="23" customWidth="1"/>
    <col min="14599" max="14600" width="16.83203125" style="23" customWidth="1"/>
    <col min="14601" max="14848" width="9.83203125" style="23"/>
    <col min="14849" max="14849" width="11.83203125" style="23" customWidth="1"/>
    <col min="14850" max="14850" width="14.83203125" style="23" customWidth="1"/>
    <col min="14851" max="14851" width="66" style="23" customWidth="1"/>
    <col min="14852" max="14852" width="10.83203125" style="23" customWidth="1"/>
    <col min="14853" max="14853" width="14.83203125" style="23" customWidth="1"/>
    <col min="14854" max="14854" width="61.83203125" style="23" customWidth="1"/>
    <col min="14855" max="14856" width="16.83203125" style="23" customWidth="1"/>
    <col min="14857" max="15104" width="9.83203125" style="23"/>
    <col min="15105" max="15105" width="11.83203125" style="23" customWidth="1"/>
    <col min="15106" max="15106" width="14.83203125" style="23" customWidth="1"/>
    <col min="15107" max="15107" width="66" style="23" customWidth="1"/>
    <col min="15108" max="15108" width="10.83203125" style="23" customWidth="1"/>
    <col min="15109" max="15109" width="14.83203125" style="23" customWidth="1"/>
    <col min="15110" max="15110" width="61.83203125" style="23" customWidth="1"/>
    <col min="15111" max="15112" width="16.83203125" style="23" customWidth="1"/>
    <col min="15113" max="15360" width="9.83203125" style="23"/>
    <col min="15361" max="15361" width="11.83203125" style="23" customWidth="1"/>
    <col min="15362" max="15362" width="14.83203125" style="23" customWidth="1"/>
    <col min="15363" max="15363" width="66" style="23" customWidth="1"/>
    <col min="15364" max="15364" width="10.83203125" style="23" customWidth="1"/>
    <col min="15365" max="15365" width="14.83203125" style="23" customWidth="1"/>
    <col min="15366" max="15366" width="61.83203125" style="23" customWidth="1"/>
    <col min="15367" max="15368" width="16.83203125" style="23" customWidth="1"/>
    <col min="15369" max="15616" width="9.83203125" style="23"/>
    <col min="15617" max="15617" width="11.83203125" style="23" customWidth="1"/>
    <col min="15618" max="15618" width="14.83203125" style="23" customWidth="1"/>
    <col min="15619" max="15619" width="66" style="23" customWidth="1"/>
    <col min="15620" max="15620" width="10.83203125" style="23" customWidth="1"/>
    <col min="15621" max="15621" width="14.83203125" style="23" customWidth="1"/>
    <col min="15622" max="15622" width="61.83203125" style="23" customWidth="1"/>
    <col min="15623" max="15624" width="16.83203125" style="23" customWidth="1"/>
    <col min="15625" max="15872" width="9.83203125" style="23"/>
    <col min="15873" max="15873" width="11.83203125" style="23" customWidth="1"/>
    <col min="15874" max="15874" width="14.83203125" style="23" customWidth="1"/>
    <col min="15875" max="15875" width="66" style="23" customWidth="1"/>
    <col min="15876" max="15876" width="10.83203125" style="23" customWidth="1"/>
    <col min="15877" max="15877" width="14.83203125" style="23" customWidth="1"/>
    <col min="15878" max="15878" width="61.83203125" style="23" customWidth="1"/>
    <col min="15879" max="15880" width="16.83203125" style="23" customWidth="1"/>
    <col min="15881" max="16128" width="9.83203125" style="23"/>
    <col min="16129" max="16129" width="11.83203125" style="23" customWidth="1"/>
    <col min="16130" max="16130" width="14.83203125" style="23" customWidth="1"/>
    <col min="16131" max="16131" width="66" style="23" customWidth="1"/>
    <col min="16132" max="16132" width="10.83203125" style="23" customWidth="1"/>
    <col min="16133" max="16133" width="14.83203125" style="23" customWidth="1"/>
    <col min="16134" max="16134" width="61.83203125" style="23" customWidth="1"/>
    <col min="16135" max="16136" width="16.83203125" style="23" customWidth="1"/>
    <col min="16137" max="16384" width="9.83203125" style="23"/>
  </cols>
  <sheetData>
    <row r="1" spans="1:12" ht="20.25" x14ac:dyDescent="0.3">
      <c r="A1" s="20"/>
      <c r="B1" s="289" t="s">
        <v>1</v>
      </c>
      <c r="C1" s="289"/>
      <c r="D1" s="289"/>
      <c r="E1" s="289"/>
      <c r="F1" s="289"/>
      <c r="G1" s="289"/>
      <c r="H1" s="289"/>
      <c r="I1" s="21"/>
      <c r="J1" s="22"/>
      <c r="K1" s="21"/>
      <c r="L1" s="21"/>
    </row>
    <row r="2" spans="1:12" ht="18" x14ac:dyDescent="0.25">
      <c r="A2" s="20"/>
      <c r="B2" s="290" t="s">
        <v>12</v>
      </c>
      <c r="C2" s="290"/>
      <c r="D2" s="290"/>
      <c r="E2" s="290"/>
      <c r="F2" s="290"/>
      <c r="G2" s="290"/>
      <c r="H2" s="290"/>
      <c r="I2" s="21"/>
      <c r="J2" s="22"/>
      <c r="K2" s="21"/>
      <c r="L2" s="21"/>
    </row>
    <row r="3" spans="1:12" ht="13.5" x14ac:dyDescent="0.25">
      <c r="A3" s="21"/>
      <c r="B3" s="24"/>
      <c r="C3" s="25"/>
      <c r="D3" s="26"/>
      <c r="E3" s="26"/>
      <c r="F3" s="26"/>
      <c r="G3" s="26"/>
      <c r="H3" s="26"/>
      <c r="I3" s="21"/>
      <c r="J3" s="22"/>
      <c r="K3" s="21"/>
      <c r="L3" s="21"/>
    </row>
    <row r="4" spans="1:12" ht="12.75" customHeight="1" x14ac:dyDescent="0.25">
      <c r="A4" s="21"/>
      <c r="B4" s="24"/>
      <c r="C4" s="24"/>
      <c r="D4" s="21"/>
      <c r="E4" s="21"/>
      <c r="F4" s="21"/>
      <c r="G4" s="21"/>
      <c r="H4" s="21"/>
      <c r="I4" s="21"/>
      <c r="J4" s="22"/>
      <c r="K4" s="21"/>
      <c r="L4" s="21"/>
    </row>
    <row r="5" spans="1:12" ht="12.75" customHeight="1" x14ac:dyDescent="0.25">
      <c r="A5" s="21"/>
      <c r="B5" s="24"/>
      <c r="C5" s="27" t="s">
        <v>14</v>
      </c>
      <c r="D5" s="41"/>
      <c r="E5" s="22"/>
      <c r="F5" s="21"/>
      <c r="G5" s="21"/>
      <c r="H5" s="21"/>
      <c r="I5" s="21"/>
      <c r="J5" s="22"/>
      <c r="K5" s="21"/>
      <c r="L5" s="21"/>
    </row>
    <row r="6" spans="1:12" ht="12.75" customHeight="1" x14ac:dyDescent="0.3">
      <c r="A6" s="21"/>
      <c r="B6" s="24"/>
      <c r="C6" s="27" t="s">
        <v>15</v>
      </c>
      <c r="D6" s="50"/>
      <c r="E6" s="21"/>
      <c r="F6" s="28"/>
      <c r="G6" s="21"/>
      <c r="H6" s="21"/>
      <c r="I6" s="21"/>
      <c r="J6" s="22"/>
      <c r="K6" s="21"/>
      <c r="L6" s="21"/>
    </row>
    <row r="7" spans="1:12" ht="12.75" customHeight="1" x14ac:dyDescent="0.3">
      <c r="A7" s="21"/>
      <c r="B7" s="24"/>
      <c r="C7" s="27" t="s">
        <v>16</v>
      </c>
      <c r="D7" s="53"/>
      <c r="E7" s="21"/>
      <c r="F7" s="28"/>
      <c r="G7" s="21"/>
      <c r="H7" s="21"/>
      <c r="I7" s="21"/>
      <c r="J7" s="22"/>
      <c r="K7" s="21"/>
      <c r="L7" s="21"/>
    </row>
    <row r="8" spans="1:12" ht="12.75" customHeight="1" x14ac:dyDescent="0.3">
      <c r="A8" s="21"/>
      <c r="B8" s="24"/>
      <c r="C8" s="27" t="s">
        <v>17</v>
      </c>
      <c r="D8" s="53"/>
      <c r="E8" s="21"/>
      <c r="F8" s="28"/>
      <c r="G8" s="21"/>
      <c r="H8" s="21"/>
      <c r="I8" s="21"/>
      <c r="J8" s="22"/>
      <c r="K8" s="21"/>
      <c r="L8" s="21"/>
    </row>
    <row r="9" spans="1:12" ht="9.9499999999999993" customHeight="1" thickBot="1" x14ac:dyDescent="0.3">
      <c r="A9" s="21"/>
      <c r="B9" s="29"/>
      <c r="C9" s="21"/>
      <c r="D9" s="21"/>
      <c r="E9" s="21"/>
      <c r="F9" s="21"/>
      <c r="G9" s="21"/>
      <c r="H9" s="30"/>
      <c r="I9" s="21"/>
      <c r="J9" s="22"/>
      <c r="K9" s="21"/>
      <c r="L9" s="21"/>
    </row>
    <row r="10" spans="1:12" ht="17.100000000000001" customHeight="1" x14ac:dyDescent="0.25">
      <c r="A10" s="21"/>
      <c r="B10" s="291" t="s">
        <v>4</v>
      </c>
      <c r="C10" s="293" t="s">
        <v>18</v>
      </c>
      <c r="D10" s="293" t="s">
        <v>6</v>
      </c>
      <c r="E10" s="295" t="s">
        <v>7</v>
      </c>
      <c r="F10" s="297" t="s">
        <v>19</v>
      </c>
      <c r="G10" s="298"/>
      <c r="H10" s="299" t="s">
        <v>9</v>
      </c>
      <c r="I10" s="21"/>
      <c r="J10" s="22"/>
      <c r="K10" s="21"/>
      <c r="L10" s="21"/>
    </row>
    <row r="11" spans="1:12" ht="17.100000000000001" customHeight="1" thickBot="1" x14ac:dyDescent="0.3">
      <c r="A11" s="21"/>
      <c r="B11" s="292"/>
      <c r="C11" s="294"/>
      <c r="D11" s="294"/>
      <c r="E11" s="296"/>
      <c r="F11" s="31" t="s">
        <v>20</v>
      </c>
      <c r="G11" s="31" t="s">
        <v>21</v>
      </c>
      <c r="H11" s="300"/>
      <c r="I11" s="21"/>
      <c r="J11" s="22"/>
      <c r="K11" s="21"/>
      <c r="L11" s="21"/>
    </row>
    <row r="12" spans="1:12" s="65" customFormat="1" ht="14.25" thickTop="1" x14ac:dyDescent="0.25">
      <c r="A12" s="58"/>
      <c r="B12" s="59"/>
      <c r="C12" s="60"/>
      <c r="D12" s="61"/>
      <c r="E12" s="62"/>
      <c r="F12" s="63"/>
      <c r="G12" s="58"/>
      <c r="H12" s="64"/>
      <c r="I12" s="58"/>
      <c r="J12" s="58"/>
      <c r="K12" s="58"/>
      <c r="L12" s="58"/>
    </row>
    <row r="13" spans="1:12" s="65" customFormat="1" ht="13.5" x14ac:dyDescent="0.25">
      <c r="A13" s="58"/>
      <c r="B13" s="115"/>
      <c r="C13" s="111"/>
      <c r="D13" s="75"/>
      <c r="E13" s="10"/>
      <c r="F13" s="66"/>
      <c r="G13" s="58"/>
      <c r="H13" s="67"/>
      <c r="I13" s="58"/>
      <c r="J13" s="58"/>
      <c r="K13" s="58"/>
      <c r="L13" s="58"/>
    </row>
    <row r="14" spans="1:12" s="65" customFormat="1" ht="13.5" x14ac:dyDescent="0.25">
      <c r="A14" s="58"/>
      <c r="B14" s="74"/>
      <c r="C14" s="111"/>
      <c r="D14" s="75"/>
      <c r="E14" s="10"/>
      <c r="F14" s="66"/>
      <c r="G14" s="58"/>
      <c r="H14" s="67"/>
      <c r="I14" s="58"/>
      <c r="J14" s="58"/>
      <c r="K14" s="58"/>
      <c r="L14" s="58"/>
    </row>
    <row r="15" spans="1:12" s="65" customFormat="1" ht="13.5" x14ac:dyDescent="0.25">
      <c r="A15" s="58"/>
      <c r="B15" s="74"/>
      <c r="C15" s="98"/>
      <c r="D15" s="94"/>
      <c r="E15" s="10"/>
      <c r="F15" s="66"/>
      <c r="G15" s="58"/>
      <c r="H15" s="67"/>
      <c r="I15" s="58"/>
      <c r="J15" s="101"/>
      <c r="K15" s="58"/>
      <c r="L15" s="58"/>
    </row>
    <row r="16" spans="1:12" s="65" customFormat="1" ht="13.5" x14ac:dyDescent="0.25">
      <c r="A16" s="58"/>
      <c r="B16" s="74"/>
      <c r="C16" s="98"/>
      <c r="D16" s="75"/>
      <c r="E16" s="10"/>
      <c r="F16" s="66"/>
      <c r="G16" s="58"/>
      <c r="H16" s="67"/>
      <c r="I16" s="58"/>
      <c r="J16" s="58"/>
      <c r="K16" s="58"/>
      <c r="L16" s="58"/>
    </row>
    <row r="17" spans="1:12" s="65" customFormat="1" ht="13.5" x14ac:dyDescent="0.25">
      <c r="A17" s="58"/>
      <c r="B17" s="74"/>
      <c r="C17" s="98"/>
      <c r="D17" s="94"/>
      <c r="E17" s="10"/>
      <c r="F17" s="66"/>
      <c r="G17" s="58"/>
      <c r="H17" s="67"/>
      <c r="I17" s="58"/>
      <c r="J17" s="101"/>
      <c r="K17" s="58"/>
      <c r="L17" s="58"/>
    </row>
    <row r="18" spans="1:12" s="65" customFormat="1" ht="13.5" x14ac:dyDescent="0.25">
      <c r="A18" s="58"/>
      <c r="B18" s="114"/>
      <c r="C18" s="98"/>
      <c r="D18" s="94"/>
      <c r="E18" s="10"/>
      <c r="F18" s="66"/>
      <c r="G18" s="58"/>
      <c r="H18" s="67"/>
      <c r="I18" s="58"/>
      <c r="J18" s="58"/>
      <c r="K18" s="58"/>
      <c r="L18" s="58"/>
    </row>
    <row r="19" spans="1:12" s="65" customFormat="1" ht="13.5" x14ac:dyDescent="0.25">
      <c r="A19" s="58"/>
      <c r="B19" s="114"/>
      <c r="C19" s="98"/>
      <c r="D19" s="94"/>
      <c r="E19" s="10"/>
      <c r="F19" s="66"/>
      <c r="G19" s="58"/>
      <c r="H19" s="67"/>
      <c r="I19" s="58"/>
      <c r="J19" s="58"/>
      <c r="K19" s="58"/>
      <c r="L19" s="58"/>
    </row>
    <row r="20" spans="1:12" s="65" customFormat="1" ht="13.5" x14ac:dyDescent="0.25">
      <c r="A20" s="58"/>
      <c r="B20" s="114"/>
      <c r="C20" s="98"/>
      <c r="D20" s="94"/>
      <c r="E20" s="10"/>
      <c r="F20" s="66"/>
      <c r="G20" s="58"/>
      <c r="H20" s="67"/>
      <c r="I20" s="58"/>
      <c r="J20" s="58"/>
      <c r="K20" s="58"/>
      <c r="L20" s="58"/>
    </row>
    <row r="21" spans="1:12" s="65" customFormat="1" ht="13.5" x14ac:dyDescent="0.25">
      <c r="A21" s="58"/>
      <c r="B21" s="74"/>
      <c r="C21" s="9"/>
      <c r="D21" s="75"/>
      <c r="E21" s="10"/>
      <c r="F21" s="66"/>
      <c r="G21" s="58"/>
      <c r="H21" s="67"/>
      <c r="I21" s="58"/>
      <c r="J21" s="58"/>
      <c r="K21" s="58"/>
      <c r="L21" s="58"/>
    </row>
    <row r="22" spans="1:12" s="65" customFormat="1" ht="13.5" x14ac:dyDescent="0.25">
      <c r="A22" s="58"/>
      <c r="B22" s="74"/>
      <c r="C22" s="9"/>
      <c r="D22" s="75"/>
      <c r="E22" s="10"/>
      <c r="F22" s="66"/>
      <c r="G22" s="58"/>
      <c r="H22" s="67"/>
      <c r="I22" s="58"/>
      <c r="J22" s="58"/>
      <c r="K22" s="58"/>
      <c r="L22" s="58"/>
    </row>
    <row r="23" spans="1:12" s="65" customFormat="1" ht="13.5" x14ac:dyDescent="0.25">
      <c r="A23" s="58"/>
      <c r="B23" s="74"/>
      <c r="C23" s="9"/>
      <c r="D23" s="75"/>
      <c r="E23" s="10"/>
      <c r="F23" s="110"/>
      <c r="G23" s="58"/>
      <c r="H23" s="67"/>
      <c r="I23" s="58"/>
      <c r="J23" s="58"/>
      <c r="K23" s="58"/>
      <c r="L23" s="58"/>
    </row>
    <row r="24" spans="1:12" s="65" customFormat="1" ht="13.5" x14ac:dyDescent="0.25">
      <c r="A24" s="58"/>
      <c r="B24" s="74"/>
      <c r="C24" s="9"/>
      <c r="D24" s="75"/>
      <c r="E24" s="10"/>
      <c r="F24" s="102"/>
      <c r="G24" s="58"/>
      <c r="H24" s="103"/>
      <c r="I24" s="58"/>
      <c r="J24" s="58"/>
      <c r="K24" s="58"/>
      <c r="L24" s="58"/>
    </row>
    <row r="25" spans="1:12" s="65" customFormat="1" ht="14.25" thickBot="1" x14ac:dyDescent="0.3">
      <c r="A25" s="58"/>
      <c r="B25" s="74"/>
      <c r="C25" s="9"/>
      <c r="D25" s="94"/>
      <c r="E25" s="10"/>
      <c r="F25" s="66"/>
      <c r="G25" s="58"/>
      <c r="H25" s="67"/>
      <c r="I25" s="58"/>
      <c r="J25" s="58"/>
      <c r="K25" s="58"/>
      <c r="L25" s="58"/>
    </row>
    <row r="26" spans="1:12" ht="13.5" x14ac:dyDescent="0.25">
      <c r="A26" s="21"/>
      <c r="B26" s="35"/>
      <c r="C26" s="35"/>
      <c r="D26" s="35"/>
      <c r="E26" s="36"/>
      <c r="F26" s="37" t="s">
        <v>22</v>
      </c>
      <c r="G26" s="38" t="s">
        <v>23</v>
      </c>
      <c r="H26" s="39"/>
      <c r="I26" s="21"/>
      <c r="J26" s="21"/>
      <c r="K26" s="21"/>
      <c r="L26" s="21"/>
    </row>
    <row r="27" spans="1:12" ht="14.25" thickBot="1" x14ac:dyDescent="0.3">
      <c r="A27" s="21"/>
      <c r="B27" s="25"/>
      <c r="C27" s="25"/>
      <c r="D27" s="25"/>
      <c r="E27" s="40"/>
      <c r="F27" s="27" t="s">
        <v>24</v>
      </c>
      <c r="G27" s="41" t="s">
        <v>25</v>
      </c>
      <c r="H27" s="42"/>
      <c r="I27" s="21"/>
      <c r="J27" s="21"/>
      <c r="K27" s="21"/>
      <c r="L27" s="21"/>
    </row>
    <row r="28" spans="1:12" ht="13.5" x14ac:dyDescent="0.25">
      <c r="A28" s="21"/>
      <c r="B28" s="25"/>
      <c r="C28" s="25"/>
      <c r="D28" s="25"/>
      <c r="E28" s="40"/>
      <c r="F28" s="25"/>
      <c r="G28" s="25"/>
      <c r="H28" s="25"/>
      <c r="I28" s="21"/>
      <c r="J28" s="21"/>
      <c r="K28" s="21"/>
      <c r="L28" s="21"/>
    </row>
    <row r="29" spans="1:12" ht="13.5" x14ac:dyDescent="0.25">
      <c r="A29" s="21"/>
      <c r="B29" s="43"/>
      <c r="C29" s="43"/>
      <c r="D29" s="43"/>
      <c r="E29" s="40"/>
      <c r="F29" s="43"/>
      <c r="G29" s="43"/>
      <c r="H29" s="25"/>
      <c r="I29" s="21"/>
      <c r="J29" s="21"/>
      <c r="K29" s="21"/>
      <c r="L29" s="21"/>
    </row>
    <row r="30" spans="1:12" ht="13.5" x14ac:dyDescent="0.25">
      <c r="A30" s="21"/>
      <c r="B30" s="25" t="s">
        <v>26</v>
      </c>
      <c r="C30" s="25"/>
      <c r="D30" s="25"/>
      <c r="E30" s="40"/>
      <c r="F30" s="25" t="s">
        <v>27</v>
      </c>
      <c r="G30" s="44"/>
      <c r="H30" s="25"/>
      <c r="I30" s="21"/>
      <c r="J30" s="21"/>
      <c r="K30" s="21"/>
      <c r="L30" s="21"/>
    </row>
    <row r="31" spans="1:12" ht="13.5" x14ac:dyDescent="0.25">
      <c r="A31" s="21"/>
      <c r="B31" s="18"/>
      <c r="C31" s="11"/>
      <c r="D31" s="68"/>
      <c r="E31" s="32"/>
      <c r="F31" s="33"/>
      <c r="G31" s="33"/>
      <c r="H31" s="34"/>
      <c r="I31" s="21"/>
      <c r="J31" s="21"/>
      <c r="K31" s="21"/>
      <c r="L31" s="21"/>
    </row>
    <row r="32" spans="1:12" ht="13.5" x14ac:dyDescent="0.25">
      <c r="A32" s="21"/>
      <c r="B32" s="74"/>
      <c r="C32" s="9"/>
      <c r="D32" s="75"/>
      <c r="E32" s="10"/>
      <c r="F32" s="33"/>
      <c r="G32" s="33"/>
      <c r="H32" s="34"/>
      <c r="I32" s="21"/>
      <c r="J32" s="21"/>
      <c r="K32" s="21"/>
      <c r="L32" s="21"/>
    </row>
    <row r="33" spans="1:12" ht="13.5" x14ac:dyDescent="0.25">
      <c r="A33" s="21"/>
      <c r="B33" s="74"/>
      <c r="C33" s="9"/>
      <c r="D33" s="94"/>
      <c r="E33" s="10"/>
      <c r="F33" s="33"/>
      <c r="G33" s="33"/>
      <c r="H33" s="34"/>
      <c r="I33" s="21"/>
      <c r="J33" s="21"/>
      <c r="K33" s="21"/>
      <c r="L33" s="21"/>
    </row>
    <row r="34" spans="1:12" ht="13.5" x14ac:dyDescent="0.25">
      <c r="A34" s="21"/>
      <c r="B34" s="74"/>
      <c r="C34" s="9"/>
      <c r="D34" s="75"/>
      <c r="E34" s="10"/>
      <c r="F34" s="33"/>
      <c r="G34" s="33"/>
      <c r="H34" s="34"/>
      <c r="I34" s="21"/>
      <c r="J34" s="21"/>
      <c r="K34" s="21"/>
      <c r="L34" s="21"/>
    </row>
    <row r="35" spans="1:12" ht="13.5" x14ac:dyDescent="0.25">
      <c r="A35" s="21"/>
      <c r="B35" s="74"/>
      <c r="C35" s="9"/>
      <c r="D35" s="75"/>
      <c r="E35" s="10"/>
      <c r="F35" s="33"/>
      <c r="G35" s="33"/>
      <c r="H35" s="34"/>
      <c r="I35" s="21"/>
      <c r="J35" s="21"/>
      <c r="K35" s="21"/>
      <c r="L35" s="21"/>
    </row>
    <row r="36" spans="1:12" ht="13.5" x14ac:dyDescent="0.25">
      <c r="A36" s="21"/>
      <c r="B36" s="74"/>
      <c r="C36" s="9"/>
      <c r="D36" s="94"/>
      <c r="E36" s="10"/>
      <c r="F36" s="33"/>
      <c r="G36" s="33"/>
      <c r="H36" s="34"/>
      <c r="I36" s="21"/>
      <c r="J36" s="21"/>
      <c r="K36" s="21"/>
      <c r="L36" s="21"/>
    </row>
    <row r="37" spans="1:12" ht="13.5" x14ac:dyDescent="0.25">
      <c r="A37" s="21"/>
      <c r="B37" s="74"/>
      <c r="C37" s="9"/>
      <c r="D37" s="94"/>
      <c r="E37" s="119"/>
      <c r="F37" s="33"/>
      <c r="G37" s="33"/>
      <c r="H37" s="34"/>
      <c r="I37" s="21"/>
      <c r="J37" s="21"/>
      <c r="K37" s="21"/>
      <c r="L37" s="21"/>
    </row>
    <row r="38" spans="1:12" ht="13.5" x14ac:dyDescent="0.25">
      <c r="A38" s="21"/>
      <c r="B38" s="74"/>
      <c r="C38" s="9"/>
      <c r="D38" s="94"/>
      <c r="E38" s="119"/>
      <c r="F38" s="104"/>
      <c r="G38" s="104"/>
      <c r="H38" s="105"/>
      <c r="I38" s="21"/>
      <c r="J38" s="21"/>
      <c r="K38" s="21"/>
      <c r="L38" s="21"/>
    </row>
    <row r="39" spans="1:12" ht="13.5" x14ac:dyDescent="0.25">
      <c r="A39" s="21"/>
      <c r="B39" s="74"/>
      <c r="C39" s="9"/>
      <c r="D39" s="94"/>
      <c r="E39" s="119"/>
      <c r="F39" s="104"/>
      <c r="G39" s="104"/>
      <c r="H39" s="105"/>
      <c r="I39" s="21"/>
      <c r="J39" s="21"/>
      <c r="K39" s="21"/>
      <c r="L39" s="21"/>
    </row>
    <row r="40" spans="1:12" ht="13.5" x14ac:dyDescent="0.25">
      <c r="A40" s="21"/>
      <c r="B40" s="74"/>
      <c r="C40" s="9"/>
      <c r="D40" s="94"/>
      <c r="E40" s="119"/>
      <c r="F40" s="104"/>
      <c r="G40" s="104"/>
      <c r="H40" s="105"/>
      <c r="I40" s="21"/>
      <c r="J40" s="21"/>
      <c r="K40" s="21"/>
      <c r="L40" s="21"/>
    </row>
    <row r="41" spans="1:12" ht="13.5" x14ac:dyDescent="0.25">
      <c r="A41" s="21"/>
      <c r="B41" s="74"/>
      <c r="C41" s="9"/>
      <c r="D41" s="94"/>
      <c r="E41" s="119"/>
      <c r="F41" s="104"/>
      <c r="G41" s="104"/>
      <c r="H41" s="105"/>
      <c r="I41" s="21"/>
      <c r="J41" s="21"/>
      <c r="K41" s="21"/>
      <c r="L41" s="21"/>
    </row>
    <row r="42" spans="1:12" ht="13.5" x14ac:dyDescent="0.25">
      <c r="A42" s="21"/>
      <c r="B42" s="121"/>
      <c r="C42" s="9"/>
      <c r="D42" s="94"/>
      <c r="E42" s="119"/>
      <c r="F42" s="104"/>
      <c r="G42" s="104"/>
      <c r="H42" s="105"/>
      <c r="I42" s="21"/>
      <c r="J42" s="21"/>
      <c r="K42" s="21"/>
      <c r="L42" s="21"/>
    </row>
    <row r="43" spans="1:12" ht="13.5" x14ac:dyDescent="0.25">
      <c r="A43" s="21"/>
      <c r="B43" s="121"/>
      <c r="C43" s="9"/>
      <c r="D43" s="94"/>
      <c r="E43" s="119"/>
      <c r="F43" s="104"/>
      <c r="G43" s="104"/>
      <c r="H43" s="105"/>
      <c r="I43" s="21"/>
      <c r="J43" s="21"/>
      <c r="K43" s="21"/>
      <c r="L43" s="21"/>
    </row>
    <row r="44" spans="1:12" ht="13.5" x14ac:dyDescent="0.25">
      <c r="A44" s="21"/>
      <c r="B44" s="121"/>
      <c r="C44" s="9"/>
      <c r="D44" s="94"/>
      <c r="E44" s="119"/>
      <c r="F44" s="104"/>
      <c r="G44" s="104"/>
      <c r="H44" s="105"/>
      <c r="I44" s="21"/>
      <c r="J44" s="21"/>
      <c r="K44" s="21"/>
      <c r="L44" s="21"/>
    </row>
    <row r="45" spans="1:12" ht="13.5" x14ac:dyDescent="0.25">
      <c r="A45" s="21"/>
      <c r="B45" s="121"/>
      <c r="C45" s="9"/>
      <c r="D45" s="94"/>
      <c r="E45" s="119"/>
      <c r="F45" s="104"/>
      <c r="G45" s="104"/>
      <c r="H45" s="105"/>
      <c r="I45" s="21"/>
      <c r="J45" s="21"/>
      <c r="K45" s="21"/>
      <c r="L45" s="21"/>
    </row>
    <row r="46" spans="1:12" ht="13.5" x14ac:dyDescent="0.25">
      <c r="A46" s="21"/>
      <c r="B46" s="121"/>
      <c r="C46" s="9"/>
      <c r="D46" s="94"/>
      <c r="E46" s="119"/>
      <c r="F46" s="104"/>
      <c r="G46" s="104"/>
      <c r="H46" s="105"/>
      <c r="I46" s="21"/>
      <c r="J46" s="21"/>
      <c r="K46" s="21"/>
      <c r="L46" s="21"/>
    </row>
    <row r="47" spans="1:12" ht="13.5" x14ac:dyDescent="0.25">
      <c r="A47" s="21"/>
      <c r="B47" s="74"/>
      <c r="C47" s="9"/>
      <c r="D47" s="94"/>
      <c r="E47" s="119"/>
      <c r="F47" s="104"/>
      <c r="G47" s="104"/>
      <c r="H47" s="105"/>
      <c r="I47" s="21"/>
      <c r="J47" s="21"/>
      <c r="K47" s="21"/>
      <c r="L47" s="21"/>
    </row>
    <row r="48" spans="1:12" ht="13.5" x14ac:dyDescent="0.25">
      <c r="A48" s="21"/>
      <c r="B48" s="121"/>
      <c r="C48" s="9"/>
      <c r="D48" s="94"/>
      <c r="E48" s="119"/>
      <c r="F48" s="104"/>
      <c r="G48" s="104"/>
      <c r="H48" s="105"/>
      <c r="I48" s="21"/>
      <c r="J48" s="21"/>
      <c r="K48" s="21"/>
      <c r="L48" s="21"/>
    </row>
    <row r="49" spans="1:12" ht="13.5" x14ac:dyDescent="0.25">
      <c r="A49" s="21"/>
      <c r="B49" s="121"/>
      <c r="C49" s="9"/>
      <c r="D49" s="94"/>
      <c r="E49" s="119"/>
      <c r="F49" s="104"/>
      <c r="G49" s="104"/>
      <c r="H49" s="105"/>
      <c r="I49" s="21"/>
      <c r="J49" s="21"/>
      <c r="K49" s="21"/>
      <c r="L49" s="21"/>
    </row>
    <row r="50" spans="1:12" ht="13.5" x14ac:dyDescent="0.25">
      <c r="A50" s="21"/>
      <c r="B50" s="121"/>
      <c r="C50" s="9"/>
      <c r="D50" s="94"/>
      <c r="E50" s="119"/>
      <c r="F50" s="104"/>
      <c r="G50" s="104"/>
      <c r="H50" s="105"/>
      <c r="I50" s="21"/>
      <c r="J50" s="21"/>
      <c r="K50" s="21"/>
      <c r="L50" s="21"/>
    </row>
    <row r="51" spans="1:12" ht="13.5" x14ac:dyDescent="0.25">
      <c r="A51" s="21"/>
      <c r="B51" s="121"/>
      <c r="C51" s="9"/>
      <c r="D51" s="94"/>
      <c r="E51" s="119"/>
      <c r="F51" s="33"/>
      <c r="G51" s="33"/>
      <c r="H51" s="34"/>
      <c r="I51" s="21"/>
      <c r="J51" s="21"/>
      <c r="K51" s="21"/>
      <c r="L51" s="21"/>
    </row>
    <row r="52" spans="1:12" ht="13.5" x14ac:dyDescent="0.25">
      <c r="A52" s="21"/>
      <c r="B52" s="120"/>
      <c r="C52" s="116"/>
      <c r="D52" s="112"/>
      <c r="E52" s="113"/>
      <c r="F52" s="33"/>
      <c r="G52" s="33"/>
      <c r="H52" s="34"/>
      <c r="I52" s="21"/>
      <c r="J52" s="21"/>
      <c r="K52" s="21"/>
      <c r="L52" s="21"/>
    </row>
    <row r="53" spans="1:12" ht="13.5" x14ac:dyDescent="0.25">
      <c r="A53" s="21"/>
      <c r="B53" s="121"/>
      <c r="C53" s="9"/>
      <c r="D53" s="94"/>
      <c r="E53" s="119"/>
      <c r="F53" s="104"/>
      <c r="G53" s="104"/>
      <c r="H53" s="105"/>
      <c r="I53" s="21"/>
      <c r="J53" s="21"/>
      <c r="K53" s="21"/>
      <c r="L53" s="21"/>
    </row>
    <row r="54" spans="1:12" ht="13.5" x14ac:dyDescent="0.25">
      <c r="A54" s="21"/>
      <c r="B54" s="121"/>
      <c r="C54" s="9"/>
      <c r="D54" s="94"/>
      <c r="E54" s="119"/>
      <c r="F54" s="33"/>
      <c r="G54" s="33"/>
      <c r="H54" s="34"/>
      <c r="I54" s="21"/>
      <c r="J54" s="21"/>
      <c r="K54" s="21"/>
      <c r="L54" s="21"/>
    </row>
    <row r="55" spans="1:12" ht="13.5" x14ac:dyDescent="0.25">
      <c r="A55" s="21"/>
      <c r="B55" s="121"/>
      <c r="C55" s="9"/>
      <c r="D55" s="94"/>
      <c r="E55" s="119"/>
      <c r="F55" s="33"/>
      <c r="G55" s="33"/>
      <c r="H55" s="34"/>
      <c r="I55" s="21"/>
      <c r="J55" s="21"/>
      <c r="K55" s="21"/>
      <c r="L55" s="21"/>
    </row>
    <row r="56" spans="1:12" ht="13.5" x14ac:dyDescent="0.25">
      <c r="A56" s="21"/>
      <c r="B56" s="121"/>
      <c r="C56" s="9"/>
      <c r="D56" s="94"/>
      <c r="E56" s="119"/>
      <c r="F56" s="104"/>
      <c r="G56" s="104"/>
      <c r="H56" s="105"/>
      <c r="I56" s="21"/>
      <c r="J56" s="21"/>
      <c r="K56" s="21"/>
      <c r="L56" s="21"/>
    </row>
    <row r="57" spans="1:12" ht="13.5" x14ac:dyDescent="0.25">
      <c r="A57" s="21"/>
      <c r="B57" s="121"/>
      <c r="C57" s="9"/>
      <c r="D57" s="94"/>
      <c r="E57" s="119"/>
      <c r="F57" s="33"/>
      <c r="G57" s="33"/>
      <c r="H57" s="34"/>
      <c r="I57" s="21"/>
      <c r="J57" s="21"/>
      <c r="K57" s="21"/>
      <c r="L57" s="21"/>
    </row>
    <row r="58" spans="1:12" ht="13.5" x14ac:dyDescent="0.25">
      <c r="A58" s="21"/>
      <c r="B58" s="121"/>
      <c r="C58" s="9"/>
      <c r="D58" s="94"/>
      <c r="E58" s="119"/>
      <c r="F58" s="33"/>
      <c r="G58" s="33"/>
      <c r="H58" s="34"/>
      <c r="I58" s="21"/>
      <c r="J58" s="21"/>
      <c r="K58" s="21"/>
      <c r="L58" s="21"/>
    </row>
    <row r="59" spans="1:12" ht="13.5" x14ac:dyDescent="0.25">
      <c r="A59" s="21"/>
      <c r="B59" s="121"/>
      <c r="C59" s="9"/>
      <c r="D59" s="94"/>
      <c r="E59" s="119"/>
      <c r="F59" s="104"/>
      <c r="G59" s="104"/>
      <c r="H59" s="105"/>
      <c r="I59" s="21"/>
      <c r="J59" s="21"/>
      <c r="K59" s="21"/>
      <c r="L59" s="21"/>
    </row>
    <row r="60" spans="1:12" ht="13.5" x14ac:dyDescent="0.25">
      <c r="A60" s="21"/>
      <c r="B60" s="121"/>
      <c r="C60" s="9"/>
      <c r="D60" s="94"/>
      <c r="E60" s="119"/>
      <c r="F60" s="104"/>
      <c r="G60" s="104"/>
      <c r="H60" s="105"/>
      <c r="I60" s="21"/>
      <c r="J60" s="21"/>
      <c r="K60" s="21"/>
      <c r="L60" s="21"/>
    </row>
    <row r="61" spans="1:12" ht="13.5" x14ac:dyDescent="0.25">
      <c r="A61" s="21"/>
      <c r="B61" s="74"/>
      <c r="C61" s="9"/>
      <c r="D61" s="75"/>
      <c r="E61" s="10"/>
      <c r="F61" s="104"/>
      <c r="G61" s="104"/>
      <c r="H61" s="105"/>
      <c r="I61" s="21"/>
      <c r="J61" s="21"/>
      <c r="K61" s="21"/>
      <c r="L61" s="21"/>
    </row>
    <row r="62" spans="1:12" ht="13.5" x14ac:dyDescent="0.25">
      <c r="A62" s="21"/>
      <c r="B62" s="74"/>
      <c r="C62" s="9"/>
      <c r="D62" s="94"/>
      <c r="E62" s="119"/>
      <c r="F62" s="104"/>
      <c r="G62" s="104"/>
      <c r="H62" s="105"/>
      <c r="I62" s="21"/>
      <c r="J62" s="21"/>
      <c r="K62" s="21"/>
      <c r="L62" s="21"/>
    </row>
    <row r="63" spans="1:12" ht="13.5" x14ac:dyDescent="0.25">
      <c r="A63" s="21"/>
      <c r="B63" s="121"/>
      <c r="C63" s="9"/>
      <c r="D63" s="94"/>
      <c r="E63" s="119"/>
      <c r="F63" s="104"/>
      <c r="G63" s="104"/>
      <c r="H63" s="105"/>
      <c r="I63" s="21"/>
      <c r="J63" s="21"/>
      <c r="K63" s="21"/>
      <c r="L63" s="21"/>
    </row>
    <row r="64" spans="1:12" ht="13.5" x14ac:dyDescent="0.25">
      <c r="A64" s="21"/>
      <c r="B64" s="121"/>
      <c r="C64" s="9"/>
      <c r="D64" s="94"/>
      <c r="E64" s="119"/>
      <c r="F64" s="104"/>
      <c r="G64" s="104"/>
      <c r="H64" s="105"/>
      <c r="I64" s="21"/>
      <c r="J64" s="21"/>
      <c r="K64" s="21"/>
      <c r="L64" s="21"/>
    </row>
    <row r="65" spans="1:12" ht="13.5" x14ac:dyDescent="0.25">
      <c r="A65" s="21"/>
      <c r="B65" s="121"/>
      <c r="C65" s="9"/>
      <c r="D65" s="94"/>
      <c r="E65" s="119"/>
      <c r="F65" s="104"/>
      <c r="G65" s="104"/>
      <c r="H65" s="105"/>
      <c r="I65" s="21"/>
      <c r="J65" s="21"/>
      <c r="K65" s="21"/>
      <c r="L65" s="21"/>
    </row>
    <row r="66" spans="1:12" s="65" customFormat="1" ht="13.5" x14ac:dyDescent="0.25">
      <c r="A66" s="58"/>
      <c r="B66" s="74"/>
      <c r="C66" s="86"/>
      <c r="D66" s="94"/>
      <c r="E66" s="119"/>
      <c r="F66" s="102"/>
      <c r="G66" s="102"/>
      <c r="H66" s="103"/>
      <c r="I66" s="58"/>
      <c r="J66" s="58"/>
      <c r="K66" s="58"/>
      <c r="L66" s="58"/>
    </row>
    <row r="67" spans="1:12" s="65" customFormat="1" ht="13.5" x14ac:dyDescent="0.25">
      <c r="A67" s="58"/>
      <c r="B67" s="120"/>
      <c r="C67" s="116"/>
      <c r="D67" s="112"/>
      <c r="E67" s="113"/>
      <c r="F67" s="102"/>
      <c r="G67" s="102"/>
      <c r="H67" s="103"/>
      <c r="I67" s="58"/>
      <c r="J67" s="58"/>
      <c r="K67" s="58"/>
      <c r="L67" s="58"/>
    </row>
    <row r="68" spans="1:12" s="65" customFormat="1" ht="13.5" x14ac:dyDescent="0.25">
      <c r="A68" s="58"/>
      <c r="B68" s="120"/>
      <c r="C68" s="116"/>
      <c r="D68" s="112"/>
      <c r="E68" s="113"/>
      <c r="F68" s="102"/>
      <c r="G68" s="102"/>
      <c r="H68" s="103"/>
      <c r="I68" s="58"/>
      <c r="J68" s="58"/>
      <c r="K68" s="58"/>
      <c r="L68" s="58"/>
    </row>
    <row r="69" spans="1:12" s="65" customFormat="1" ht="13.5" x14ac:dyDescent="0.25">
      <c r="A69" s="58"/>
      <c r="B69" s="74"/>
      <c r="C69" s="9"/>
      <c r="D69" s="75"/>
      <c r="E69" s="10"/>
      <c r="F69" s="102"/>
      <c r="G69" s="102"/>
      <c r="H69" s="103"/>
      <c r="I69" s="58"/>
      <c r="J69" s="58"/>
      <c r="K69" s="58"/>
      <c r="L69" s="58"/>
    </row>
    <row r="70" spans="1:12" s="65" customFormat="1" ht="13.5" x14ac:dyDescent="0.25">
      <c r="A70" s="58"/>
      <c r="B70" s="115"/>
      <c r="C70" s="100"/>
      <c r="D70" s="96"/>
      <c r="E70" s="97"/>
      <c r="F70" s="102"/>
      <c r="G70" s="102"/>
      <c r="H70" s="103"/>
      <c r="I70" s="58"/>
      <c r="J70" s="58"/>
      <c r="K70" s="58"/>
      <c r="L70" s="58"/>
    </row>
    <row r="71" spans="1:12" s="65" customFormat="1" ht="13.5" x14ac:dyDescent="0.25">
      <c r="A71" s="58"/>
      <c r="B71" s="106"/>
      <c r="C71" s="100"/>
      <c r="D71" s="96"/>
      <c r="E71" s="97"/>
      <c r="F71" s="102"/>
      <c r="G71" s="102"/>
      <c r="H71" s="103"/>
      <c r="I71" s="58"/>
      <c r="J71" s="58"/>
      <c r="K71" s="58"/>
      <c r="L71" s="58"/>
    </row>
    <row r="72" spans="1:12" s="65" customFormat="1" ht="13.5" x14ac:dyDescent="0.25">
      <c r="A72" s="58"/>
      <c r="B72" s="74"/>
      <c r="C72" s="9"/>
      <c r="D72" s="94"/>
      <c r="E72" s="119"/>
      <c r="F72" s="102"/>
      <c r="G72" s="102"/>
      <c r="H72" s="103"/>
      <c r="I72" s="58"/>
      <c r="J72" s="58"/>
      <c r="K72" s="58"/>
      <c r="L72" s="58"/>
    </row>
    <row r="73" spans="1:12" s="65" customFormat="1" ht="13.5" x14ac:dyDescent="0.25">
      <c r="A73" s="58"/>
      <c r="B73" s="74"/>
      <c r="C73" s="9"/>
      <c r="D73" s="94"/>
      <c r="E73" s="119"/>
      <c r="F73" s="102"/>
      <c r="G73" s="102"/>
      <c r="H73" s="103"/>
      <c r="I73" s="58"/>
      <c r="J73" s="58"/>
      <c r="K73" s="58"/>
      <c r="L73" s="58"/>
    </row>
    <row r="74" spans="1:12" s="65" customFormat="1" ht="13.5" x14ac:dyDescent="0.25">
      <c r="A74" s="58"/>
      <c r="B74" s="74"/>
      <c r="C74" s="93"/>
      <c r="D74" s="94"/>
      <c r="E74" s="95"/>
      <c r="F74" s="102"/>
      <c r="G74" s="102"/>
      <c r="H74" s="103"/>
      <c r="I74" s="58"/>
      <c r="J74" s="58"/>
      <c r="K74" s="58"/>
      <c r="L74" s="58"/>
    </row>
    <row r="75" spans="1:12" s="65" customFormat="1" ht="13.5" x14ac:dyDescent="0.25">
      <c r="A75" s="58"/>
      <c r="B75" s="121"/>
      <c r="C75" s="93"/>
      <c r="D75" s="94"/>
      <c r="E75" s="95"/>
      <c r="F75" s="102"/>
      <c r="G75" s="102"/>
      <c r="H75" s="103"/>
      <c r="I75" s="58"/>
      <c r="J75" s="58"/>
      <c r="K75" s="58"/>
      <c r="L75" s="58"/>
    </row>
    <row r="76" spans="1:12" s="65" customFormat="1" ht="13.5" x14ac:dyDescent="0.25">
      <c r="A76" s="58"/>
      <c r="B76" s="121"/>
      <c r="C76" s="93"/>
      <c r="D76" s="94"/>
      <c r="E76" s="95"/>
      <c r="F76" s="102"/>
      <c r="G76" s="102"/>
      <c r="H76" s="103"/>
      <c r="I76" s="58"/>
      <c r="J76" s="58"/>
      <c r="K76" s="58"/>
      <c r="L76" s="58"/>
    </row>
    <row r="77" spans="1:12" s="65" customFormat="1" ht="13.5" x14ac:dyDescent="0.25">
      <c r="A77" s="58"/>
      <c r="B77" s="121"/>
      <c r="C77" s="93"/>
      <c r="D77" s="94"/>
      <c r="E77" s="95"/>
      <c r="F77" s="102"/>
      <c r="G77" s="102"/>
      <c r="H77" s="103"/>
      <c r="I77" s="58"/>
      <c r="J77" s="58"/>
      <c r="K77" s="58"/>
      <c r="L77" s="58"/>
    </row>
    <row r="78" spans="1:12" s="65" customFormat="1" ht="13.5" x14ac:dyDescent="0.25">
      <c r="A78" s="58"/>
      <c r="B78" s="121"/>
      <c r="C78" s="93"/>
      <c r="D78" s="94"/>
      <c r="E78" s="95"/>
      <c r="F78" s="102"/>
      <c r="G78" s="102"/>
      <c r="H78" s="103"/>
      <c r="I78" s="58"/>
      <c r="J78" s="58"/>
      <c r="K78" s="58"/>
      <c r="L78" s="58"/>
    </row>
    <row r="79" spans="1:12" s="65" customFormat="1" ht="13.5" x14ac:dyDescent="0.25">
      <c r="A79" s="58"/>
      <c r="B79" s="121"/>
      <c r="C79" s="9"/>
      <c r="D79" s="94"/>
      <c r="E79" s="119"/>
      <c r="F79" s="102"/>
      <c r="G79" s="102"/>
      <c r="H79" s="103"/>
      <c r="I79" s="58"/>
      <c r="J79" s="58"/>
      <c r="K79" s="58"/>
      <c r="L79" s="58"/>
    </row>
    <row r="80" spans="1:12" s="65" customFormat="1" ht="13.5" x14ac:dyDescent="0.25">
      <c r="A80" s="58"/>
      <c r="B80" s="74"/>
      <c r="C80" s="9"/>
      <c r="D80" s="75"/>
      <c r="E80" s="10"/>
      <c r="F80" s="102"/>
      <c r="G80" s="102"/>
      <c r="H80" s="103"/>
      <c r="I80" s="58"/>
      <c r="J80" s="58"/>
      <c r="K80" s="58"/>
      <c r="L80" s="58"/>
    </row>
    <row r="81" spans="1:12" s="65" customFormat="1" ht="13.5" x14ac:dyDescent="0.25">
      <c r="A81" s="58"/>
      <c r="B81" s="74"/>
      <c r="C81" s="9"/>
      <c r="D81" s="75"/>
      <c r="E81" s="10"/>
      <c r="F81" s="110"/>
      <c r="G81" s="110"/>
      <c r="H81" s="67"/>
      <c r="I81" s="58"/>
      <c r="J81" s="58"/>
      <c r="K81" s="58"/>
      <c r="L81" s="58"/>
    </row>
    <row r="82" spans="1:12" s="65" customFormat="1" ht="13.5" x14ac:dyDescent="0.25">
      <c r="A82" s="58"/>
      <c r="B82" s="74"/>
      <c r="C82" s="9"/>
      <c r="D82" s="75"/>
      <c r="E82" s="10"/>
      <c r="F82" s="102"/>
      <c r="G82" s="102"/>
      <c r="H82" s="103"/>
      <c r="I82" s="58"/>
      <c r="J82" s="58"/>
      <c r="K82" s="58"/>
      <c r="L82" s="58"/>
    </row>
    <row r="83" spans="1:12" s="65" customFormat="1" ht="13.5" x14ac:dyDescent="0.25">
      <c r="A83" s="58"/>
      <c r="B83" s="74"/>
      <c r="C83" s="9"/>
      <c r="D83" s="75"/>
      <c r="E83" s="10"/>
      <c r="F83" s="110"/>
      <c r="G83" s="110"/>
      <c r="H83" s="67"/>
      <c r="I83" s="58"/>
      <c r="J83" s="58"/>
      <c r="K83" s="58"/>
      <c r="L83" s="58"/>
    </row>
    <row r="84" spans="1:12" s="65" customFormat="1" ht="13.5" x14ac:dyDescent="0.25">
      <c r="A84" s="58"/>
      <c r="B84" s="74"/>
      <c r="C84" s="9"/>
      <c r="D84" s="94"/>
      <c r="E84" s="10"/>
      <c r="F84" s="102"/>
      <c r="G84" s="102"/>
      <c r="H84" s="103"/>
      <c r="I84" s="58"/>
      <c r="J84" s="58"/>
      <c r="K84" s="58"/>
      <c r="L84" s="58"/>
    </row>
    <row r="85" spans="1:12" s="65" customFormat="1" ht="13.5" x14ac:dyDescent="0.25">
      <c r="A85" s="58"/>
      <c r="B85" s="121"/>
      <c r="C85" s="93"/>
      <c r="D85" s="94"/>
      <c r="E85" s="95"/>
      <c r="F85" s="110"/>
      <c r="G85" s="110"/>
      <c r="H85" s="67"/>
      <c r="I85" s="58"/>
      <c r="J85" s="58"/>
      <c r="K85" s="58"/>
      <c r="L85" s="58"/>
    </row>
    <row r="86" spans="1:12" s="65" customFormat="1" ht="13.5" x14ac:dyDescent="0.25">
      <c r="A86" s="58"/>
      <c r="B86" s="74"/>
      <c r="C86" s="9"/>
      <c r="D86" s="75"/>
      <c r="E86" s="10"/>
      <c r="F86" s="66"/>
      <c r="G86" s="66"/>
      <c r="H86" s="67"/>
      <c r="I86" s="58"/>
      <c r="J86" s="58"/>
      <c r="K86" s="58"/>
      <c r="L86" s="58"/>
    </row>
    <row r="87" spans="1:12" s="65" customFormat="1" ht="13.5" x14ac:dyDescent="0.25">
      <c r="A87" s="58"/>
      <c r="B87" s="74"/>
      <c r="C87" s="9"/>
      <c r="D87" s="94"/>
      <c r="E87" s="10"/>
      <c r="F87" s="102"/>
      <c r="G87" s="102"/>
      <c r="H87" s="103"/>
      <c r="I87" s="58"/>
      <c r="J87" s="58"/>
      <c r="K87" s="58"/>
      <c r="L87" s="58"/>
    </row>
    <row r="88" spans="1:12" s="65" customFormat="1" ht="13.5" x14ac:dyDescent="0.25">
      <c r="A88" s="58"/>
      <c r="B88" s="74"/>
      <c r="C88" s="9"/>
      <c r="D88" s="75"/>
      <c r="E88" s="10"/>
      <c r="F88" s="102"/>
      <c r="G88" s="102"/>
      <c r="H88" s="103"/>
      <c r="I88" s="58"/>
      <c r="J88" s="58"/>
      <c r="K88" s="58"/>
      <c r="L88" s="58"/>
    </row>
    <row r="89" spans="1:12" s="65" customFormat="1" ht="13.5" x14ac:dyDescent="0.25">
      <c r="A89" s="58"/>
      <c r="B89" s="74"/>
      <c r="C89" s="109"/>
      <c r="D89" s="75"/>
      <c r="E89" s="99"/>
      <c r="F89" s="102"/>
      <c r="G89" s="102"/>
      <c r="H89" s="103"/>
      <c r="I89" s="58"/>
      <c r="J89" s="58"/>
      <c r="K89" s="58"/>
      <c r="L89" s="58"/>
    </row>
    <row r="90" spans="1:12" s="65" customFormat="1" ht="13.5" x14ac:dyDescent="0.25">
      <c r="A90" s="58"/>
      <c r="B90" s="120"/>
      <c r="C90" s="116"/>
      <c r="D90" s="112"/>
      <c r="E90" s="113"/>
      <c r="F90" s="102"/>
      <c r="G90" s="102"/>
      <c r="H90" s="103"/>
      <c r="I90" s="58"/>
      <c r="J90" s="58"/>
      <c r="K90" s="58"/>
      <c r="L90" s="58"/>
    </row>
    <row r="91" spans="1:12" s="65" customFormat="1" ht="13.5" x14ac:dyDescent="0.25">
      <c r="A91" s="58"/>
      <c r="B91" s="120"/>
      <c r="C91" s="116"/>
      <c r="D91" s="112"/>
      <c r="E91" s="113"/>
      <c r="F91" s="102"/>
      <c r="G91" s="102"/>
      <c r="H91" s="103"/>
      <c r="I91" s="58"/>
      <c r="J91" s="58"/>
      <c r="K91" s="58"/>
      <c r="L91" s="58"/>
    </row>
    <row r="92" spans="1:12" s="65" customFormat="1" ht="13.5" x14ac:dyDescent="0.25">
      <c r="A92" s="58"/>
      <c r="B92" s="74"/>
      <c r="C92" s="98"/>
      <c r="D92" s="75"/>
      <c r="E92" s="99"/>
      <c r="F92" s="102"/>
      <c r="G92" s="102"/>
      <c r="H92" s="103"/>
      <c r="I92" s="58"/>
      <c r="J92" s="58"/>
      <c r="K92" s="58"/>
      <c r="L92" s="58"/>
    </row>
    <row r="93" spans="1:12" s="65" customFormat="1" ht="13.5" x14ac:dyDescent="0.25">
      <c r="A93" s="58"/>
      <c r="B93" s="74"/>
      <c r="C93" s="98"/>
      <c r="D93" s="75"/>
      <c r="E93" s="99"/>
      <c r="F93" s="102"/>
      <c r="G93" s="102"/>
      <c r="H93" s="103"/>
      <c r="I93" s="58"/>
      <c r="J93" s="58"/>
      <c r="K93" s="58"/>
      <c r="L93" s="58"/>
    </row>
    <row r="94" spans="1:12" s="65" customFormat="1" ht="13.5" x14ac:dyDescent="0.25">
      <c r="A94" s="58"/>
      <c r="B94" s="74"/>
      <c r="C94" s="98"/>
      <c r="D94" s="75"/>
      <c r="E94" s="99"/>
      <c r="F94" s="102"/>
      <c r="G94" s="102"/>
      <c r="H94" s="103"/>
      <c r="I94" s="58"/>
      <c r="J94" s="58"/>
      <c r="K94" s="58"/>
      <c r="L94" s="58"/>
    </row>
    <row r="95" spans="1:12" s="65" customFormat="1" ht="13.5" x14ac:dyDescent="0.25">
      <c r="A95" s="58"/>
      <c r="B95" s="121"/>
      <c r="C95" s="93"/>
      <c r="D95" s="94"/>
      <c r="E95" s="95"/>
      <c r="F95" s="102"/>
      <c r="G95" s="102"/>
      <c r="H95" s="103"/>
      <c r="I95" s="58"/>
      <c r="J95" s="58"/>
      <c r="K95" s="58"/>
      <c r="L95" s="58"/>
    </row>
    <row r="96" spans="1:12" s="65" customFormat="1" ht="13.5" x14ac:dyDescent="0.25">
      <c r="A96" s="58"/>
      <c r="B96" s="74"/>
      <c r="C96" s="93"/>
      <c r="D96" s="94"/>
      <c r="E96" s="95"/>
      <c r="F96" s="102"/>
      <c r="G96" s="102"/>
      <c r="H96" s="103"/>
      <c r="I96" s="58"/>
      <c r="J96" s="58"/>
      <c r="K96" s="58"/>
      <c r="L96" s="58"/>
    </row>
    <row r="97" spans="1:12" s="65" customFormat="1" ht="13.5" x14ac:dyDescent="0.25">
      <c r="A97" s="58"/>
      <c r="B97" s="74"/>
      <c r="C97" s="93"/>
      <c r="D97" s="94"/>
      <c r="E97" s="95"/>
      <c r="F97" s="102"/>
      <c r="G97" s="102"/>
      <c r="H97" s="103"/>
      <c r="I97" s="58"/>
      <c r="J97" s="58"/>
      <c r="K97" s="58"/>
      <c r="L97" s="58"/>
    </row>
    <row r="98" spans="1:12" ht="13.5" x14ac:dyDescent="0.25">
      <c r="A98" s="21"/>
      <c r="B98" s="74"/>
      <c r="C98" s="93"/>
      <c r="D98" s="94"/>
      <c r="E98" s="95"/>
      <c r="F98" s="33"/>
      <c r="G98" s="33"/>
      <c r="H98" s="34"/>
      <c r="I98" s="21"/>
      <c r="J98" s="21"/>
      <c r="K98" s="21"/>
      <c r="L98" s="21"/>
    </row>
    <row r="99" spans="1:12" ht="13.5" x14ac:dyDescent="0.25">
      <c r="A99" s="21"/>
      <c r="B99" s="74"/>
      <c r="C99" s="93"/>
      <c r="D99" s="94"/>
      <c r="E99" s="95"/>
      <c r="F99" s="33"/>
      <c r="G99" s="33"/>
      <c r="H99" s="34"/>
      <c r="I99" s="21"/>
      <c r="J99" s="21"/>
      <c r="K99" s="21"/>
      <c r="L99" s="21"/>
    </row>
    <row r="100" spans="1:12" ht="13.5" x14ac:dyDescent="0.25">
      <c r="A100" s="21"/>
      <c r="B100" s="74"/>
      <c r="C100" s="100"/>
      <c r="D100" s="75"/>
      <c r="E100" s="99"/>
      <c r="F100" s="33"/>
      <c r="G100" s="33"/>
      <c r="H100" s="34"/>
      <c r="I100" s="21"/>
      <c r="J100" s="21"/>
      <c r="K100" s="21"/>
      <c r="L100" s="21"/>
    </row>
    <row r="101" spans="1:12" ht="13.5" x14ac:dyDescent="0.25">
      <c r="A101" s="21"/>
      <c r="B101" s="74"/>
      <c r="C101" s="100"/>
      <c r="D101" s="75"/>
      <c r="E101" s="99"/>
      <c r="F101" s="33"/>
      <c r="G101" s="33"/>
      <c r="H101" s="34"/>
      <c r="I101" s="21"/>
      <c r="J101" s="21"/>
      <c r="K101" s="21"/>
      <c r="L101" s="21"/>
    </row>
    <row r="102" spans="1:12" ht="13.5" x14ac:dyDescent="0.25">
      <c r="A102" s="21"/>
      <c r="B102" s="74"/>
      <c r="C102" s="9"/>
      <c r="D102" s="94"/>
      <c r="E102" s="119"/>
      <c r="F102" s="33"/>
      <c r="G102" s="33"/>
      <c r="H102" s="34"/>
      <c r="I102" s="21"/>
      <c r="J102" s="21"/>
      <c r="K102" s="21"/>
      <c r="L102" s="21"/>
    </row>
    <row r="103" spans="1:12" ht="13.5" x14ac:dyDescent="0.25">
      <c r="A103" s="21"/>
      <c r="B103" s="74"/>
      <c r="C103" s="9"/>
      <c r="D103" s="94"/>
      <c r="E103" s="119"/>
      <c r="F103" s="104"/>
      <c r="G103" s="104"/>
      <c r="H103" s="105"/>
      <c r="I103" s="21"/>
      <c r="J103" s="21"/>
      <c r="K103" s="21"/>
      <c r="L103" s="21"/>
    </row>
    <row r="104" spans="1:12" ht="13.5" x14ac:dyDescent="0.25">
      <c r="A104" s="21"/>
      <c r="B104" s="74"/>
      <c r="C104" s="9"/>
      <c r="D104" s="94"/>
      <c r="E104" s="119"/>
      <c r="F104" s="104"/>
      <c r="G104" s="104"/>
      <c r="H104" s="105"/>
      <c r="I104" s="21"/>
      <c r="J104" s="21"/>
      <c r="K104" s="21"/>
      <c r="L104" s="21"/>
    </row>
    <row r="105" spans="1:12" ht="13.5" x14ac:dyDescent="0.25">
      <c r="A105" s="21"/>
      <c r="B105" s="74"/>
      <c r="C105" s="9"/>
      <c r="D105" s="94"/>
      <c r="E105" s="119"/>
      <c r="F105" s="104"/>
      <c r="G105" s="104"/>
      <c r="H105" s="105"/>
      <c r="I105" s="21"/>
      <c r="J105" s="21"/>
      <c r="K105" s="21"/>
      <c r="L105" s="21"/>
    </row>
    <row r="106" spans="1:12" ht="13.5" x14ac:dyDescent="0.25">
      <c r="A106" s="21"/>
      <c r="B106" s="74"/>
      <c r="C106" s="9"/>
      <c r="D106" s="94"/>
      <c r="E106" s="119"/>
      <c r="F106" s="104"/>
      <c r="G106" s="104"/>
      <c r="H106" s="105"/>
      <c r="I106" s="21"/>
      <c r="J106" s="21"/>
      <c r="K106" s="21"/>
      <c r="L106" s="21"/>
    </row>
    <row r="107" spans="1:12" ht="13.5" x14ac:dyDescent="0.25">
      <c r="A107" s="21"/>
      <c r="B107" s="74"/>
      <c r="C107" s="9"/>
      <c r="D107" s="94"/>
      <c r="E107" s="119"/>
      <c r="F107" s="104"/>
      <c r="G107" s="104"/>
      <c r="H107" s="105"/>
      <c r="I107" s="21"/>
      <c r="J107" s="21"/>
      <c r="K107" s="21"/>
      <c r="L107" s="21"/>
    </row>
    <row r="108" spans="1:12" ht="13.5" x14ac:dyDescent="0.25">
      <c r="A108" s="21"/>
      <c r="B108" s="74"/>
      <c r="C108" s="9"/>
      <c r="D108" s="94"/>
      <c r="E108" s="119"/>
      <c r="F108" s="104"/>
      <c r="G108" s="104"/>
      <c r="H108" s="105"/>
      <c r="I108" s="21"/>
      <c r="J108" s="21"/>
      <c r="K108" s="21"/>
      <c r="L108" s="21"/>
    </row>
    <row r="109" spans="1:12" ht="13.5" x14ac:dyDescent="0.25">
      <c r="A109" s="21"/>
      <c r="B109" s="74"/>
      <c r="C109" s="9"/>
      <c r="D109" s="94"/>
      <c r="E109" s="119"/>
      <c r="F109" s="104"/>
      <c r="G109" s="104"/>
      <c r="H109" s="105"/>
      <c r="I109" s="21"/>
      <c r="J109" s="21"/>
      <c r="K109" s="21"/>
      <c r="L109" s="21"/>
    </row>
    <row r="110" spans="1:12" ht="13.5" x14ac:dyDescent="0.25">
      <c r="A110" s="21"/>
      <c r="B110" s="121"/>
      <c r="C110" s="93"/>
      <c r="D110" s="94"/>
      <c r="E110" s="95"/>
      <c r="F110" s="104"/>
      <c r="G110" s="104"/>
      <c r="H110" s="105"/>
      <c r="I110" s="21"/>
      <c r="J110" s="21"/>
      <c r="K110" s="21"/>
      <c r="L110" s="21"/>
    </row>
    <row r="111" spans="1:12" ht="13.5" x14ac:dyDescent="0.25">
      <c r="A111" s="21"/>
      <c r="B111" s="121"/>
      <c r="C111" s="93"/>
      <c r="D111" s="94"/>
      <c r="E111" s="95"/>
      <c r="F111" s="104"/>
      <c r="G111" s="104"/>
      <c r="H111" s="105"/>
      <c r="I111" s="21"/>
      <c r="J111" s="21"/>
      <c r="K111" s="21"/>
      <c r="L111" s="21"/>
    </row>
    <row r="112" spans="1:12" ht="13.5" x14ac:dyDescent="0.25">
      <c r="A112" s="21"/>
      <c r="B112" s="126"/>
      <c r="C112" s="122"/>
      <c r="D112" s="117"/>
      <c r="E112" s="118"/>
      <c r="F112" s="104"/>
      <c r="G112" s="104"/>
      <c r="H112" s="105"/>
      <c r="I112" s="21"/>
      <c r="J112" s="21"/>
      <c r="K112" s="21"/>
      <c r="L112" s="21"/>
    </row>
    <row r="113" spans="1:12" ht="13.5" x14ac:dyDescent="0.25">
      <c r="A113" s="21"/>
      <c r="B113" s="74"/>
      <c r="C113" s="9"/>
      <c r="D113" s="94"/>
      <c r="E113" s="119"/>
      <c r="F113" s="104"/>
      <c r="G113" s="104"/>
      <c r="H113" s="105"/>
      <c r="I113" s="21"/>
      <c r="J113" s="21"/>
      <c r="K113" s="21"/>
      <c r="L113" s="21"/>
    </row>
    <row r="114" spans="1:12" ht="13.5" x14ac:dyDescent="0.25">
      <c r="A114" s="21"/>
      <c r="B114" s="120"/>
      <c r="C114" s="116"/>
      <c r="D114" s="112"/>
      <c r="E114" s="113"/>
      <c r="F114" s="104"/>
      <c r="G114" s="104"/>
      <c r="H114" s="105"/>
      <c r="I114" s="21"/>
      <c r="J114" s="21"/>
      <c r="K114" s="21"/>
      <c r="L114" s="21"/>
    </row>
    <row r="115" spans="1:12" ht="13.5" x14ac:dyDescent="0.25">
      <c r="A115" s="21"/>
      <c r="B115" s="121"/>
      <c r="C115" s="93"/>
      <c r="D115" s="94"/>
      <c r="E115" s="95"/>
      <c r="F115" s="104"/>
      <c r="G115" s="104"/>
      <c r="H115" s="105"/>
      <c r="I115" s="21"/>
      <c r="J115" s="21"/>
      <c r="K115" s="21"/>
      <c r="L115" s="21"/>
    </row>
    <row r="116" spans="1:12" ht="13.5" x14ac:dyDescent="0.25">
      <c r="A116" s="21"/>
      <c r="B116" s="121"/>
      <c r="C116" s="93"/>
      <c r="D116" s="94"/>
      <c r="E116" s="95"/>
      <c r="F116" s="104"/>
      <c r="G116" s="104"/>
      <c r="H116" s="105"/>
      <c r="I116" s="21"/>
      <c r="J116" s="21"/>
      <c r="K116" s="21"/>
      <c r="L116" s="21"/>
    </row>
    <row r="117" spans="1:12" ht="13.5" x14ac:dyDescent="0.25">
      <c r="A117" s="21"/>
      <c r="B117" s="121"/>
      <c r="C117" s="93"/>
      <c r="D117" s="94"/>
      <c r="E117" s="95"/>
      <c r="F117" s="104"/>
      <c r="G117" s="104"/>
      <c r="H117" s="105"/>
      <c r="I117" s="21"/>
      <c r="J117" s="21"/>
      <c r="K117" s="21"/>
      <c r="L117" s="21"/>
    </row>
    <row r="118" spans="1:12" ht="13.5" x14ac:dyDescent="0.25">
      <c r="A118" s="21"/>
      <c r="B118" s="74"/>
      <c r="C118" s="93"/>
      <c r="D118" s="96"/>
      <c r="E118" s="97"/>
      <c r="F118" s="104"/>
      <c r="G118" s="104"/>
      <c r="H118" s="105"/>
      <c r="I118" s="21"/>
      <c r="J118" s="21"/>
      <c r="K118" s="21"/>
      <c r="L118" s="21"/>
    </row>
    <row r="119" spans="1:12" ht="13.5" x14ac:dyDescent="0.25">
      <c r="A119" s="21"/>
      <c r="B119" s="74"/>
      <c r="C119" s="93"/>
      <c r="D119" s="94"/>
      <c r="E119" s="95"/>
      <c r="F119" s="104"/>
      <c r="G119" s="104"/>
      <c r="H119" s="105"/>
      <c r="I119" s="21"/>
      <c r="J119" s="21"/>
      <c r="K119" s="21"/>
      <c r="L119" s="21"/>
    </row>
    <row r="120" spans="1:12" ht="13.5" x14ac:dyDescent="0.25">
      <c r="A120" s="21"/>
      <c r="B120" s="121"/>
      <c r="C120" s="93"/>
      <c r="D120" s="94"/>
      <c r="E120" s="95"/>
      <c r="F120" s="104"/>
      <c r="G120" s="104"/>
      <c r="H120" s="105"/>
      <c r="I120" s="21"/>
      <c r="J120" s="21"/>
      <c r="K120" s="21"/>
      <c r="L120" s="21"/>
    </row>
    <row r="121" spans="1:12" ht="13.5" x14ac:dyDescent="0.25">
      <c r="A121" s="21"/>
      <c r="B121" s="74"/>
      <c r="C121" s="93"/>
      <c r="D121" s="94"/>
      <c r="E121" s="95"/>
      <c r="F121" s="104"/>
      <c r="G121" s="104"/>
      <c r="H121" s="105"/>
      <c r="I121" s="21"/>
      <c r="J121" s="21"/>
      <c r="K121" s="21"/>
      <c r="L121" s="21"/>
    </row>
    <row r="122" spans="1:12" ht="13.5" x14ac:dyDescent="0.25">
      <c r="A122" s="21"/>
      <c r="B122" s="74"/>
      <c r="C122" s="100"/>
      <c r="D122" s="75"/>
      <c r="E122" s="99"/>
      <c r="F122" s="104"/>
      <c r="G122" s="104"/>
      <c r="H122" s="105"/>
      <c r="I122" s="21"/>
      <c r="J122" s="21"/>
      <c r="K122" s="21"/>
      <c r="L122" s="21"/>
    </row>
    <row r="123" spans="1:12" ht="13.5" x14ac:dyDescent="0.25">
      <c r="A123" s="21"/>
      <c r="B123" s="74"/>
      <c r="C123" s="100"/>
      <c r="D123" s="75"/>
      <c r="E123" s="99"/>
      <c r="F123" s="104"/>
      <c r="G123" s="104"/>
      <c r="H123" s="105"/>
      <c r="I123" s="21"/>
      <c r="J123" s="21"/>
      <c r="K123" s="21"/>
      <c r="L123" s="21"/>
    </row>
    <row r="124" spans="1:12" ht="13.5" x14ac:dyDescent="0.25">
      <c r="A124" s="21"/>
      <c r="B124" s="74"/>
      <c r="C124" s="9"/>
      <c r="D124" s="75"/>
      <c r="E124" s="10"/>
      <c r="F124" s="104"/>
      <c r="G124" s="104"/>
      <c r="H124" s="105"/>
      <c r="I124" s="21"/>
      <c r="J124" s="21"/>
      <c r="K124" s="21"/>
      <c r="L124" s="21"/>
    </row>
    <row r="125" spans="1:12" ht="13.5" x14ac:dyDescent="0.25">
      <c r="A125" s="21"/>
      <c r="B125" s="74"/>
      <c r="C125" s="9"/>
      <c r="D125" s="94"/>
      <c r="E125" s="10"/>
      <c r="F125" s="104"/>
      <c r="G125" s="104"/>
      <c r="H125" s="105"/>
      <c r="I125" s="21"/>
      <c r="J125" s="21"/>
      <c r="K125" s="21"/>
      <c r="L125" s="21"/>
    </row>
    <row r="126" spans="1:12" ht="13.5" x14ac:dyDescent="0.25">
      <c r="A126" s="21"/>
      <c r="B126" s="74"/>
      <c r="C126" s="9"/>
      <c r="D126" s="94"/>
      <c r="E126" s="119"/>
      <c r="F126" s="104"/>
      <c r="G126" s="104"/>
      <c r="H126" s="105"/>
      <c r="I126" s="21"/>
      <c r="J126" s="21"/>
      <c r="K126" s="21"/>
      <c r="L126" s="21"/>
    </row>
    <row r="127" spans="1:12" ht="13.5" x14ac:dyDescent="0.25">
      <c r="A127" s="21"/>
      <c r="B127" s="74"/>
      <c r="C127" s="9"/>
      <c r="D127" s="94"/>
      <c r="E127" s="119"/>
      <c r="F127" s="104"/>
      <c r="G127" s="104"/>
      <c r="H127" s="105"/>
      <c r="I127" s="21"/>
      <c r="J127" s="21"/>
      <c r="K127" s="21"/>
      <c r="L127" s="21"/>
    </row>
    <row r="128" spans="1:12" ht="13.5" x14ac:dyDescent="0.25">
      <c r="A128" s="21"/>
      <c r="B128" s="74"/>
      <c r="C128" s="9"/>
      <c r="D128" s="94"/>
      <c r="E128" s="119"/>
      <c r="F128" s="104"/>
      <c r="G128" s="104"/>
      <c r="H128" s="105"/>
      <c r="I128" s="21"/>
      <c r="J128" s="21"/>
      <c r="K128" s="21"/>
      <c r="L128" s="21"/>
    </row>
    <row r="129" spans="1:12" s="65" customFormat="1" ht="13.5" x14ac:dyDescent="0.25">
      <c r="A129" s="58"/>
      <c r="B129" s="74"/>
      <c r="C129" s="9"/>
      <c r="D129" s="94"/>
      <c r="E129" s="119"/>
      <c r="F129" s="102"/>
      <c r="G129" s="102"/>
      <c r="H129" s="103"/>
      <c r="I129" s="58"/>
      <c r="J129" s="58"/>
      <c r="K129" s="58"/>
      <c r="L129" s="58"/>
    </row>
    <row r="130" spans="1:12" s="65" customFormat="1" ht="13.5" x14ac:dyDescent="0.25">
      <c r="A130" s="58"/>
      <c r="B130" s="121"/>
      <c r="C130" s="9"/>
      <c r="D130" s="94"/>
      <c r="E130" s="119"/>
      <c r="F130" s="102"/>
      <c r="G130" s="102"/>
      <c r="H130" s="103"/>
      <c r="I130" s="58"/>
      <c r="J130" s="58"/>
      <c r="K130" s="58"/>
      <c r="L130" s="58"/>
    </row>
    <row r="131" spans="1:12" s="65" customFormat="1" ht="13.5" x14ac:dyDescent="0.25">
      <c r="A131" s="58"/>
      <c r="B131" s="121"/>
      <c r="C131" s="93"/>
      <c r="D131" s="94"/>
      <c r="E131" s="95"/>
      <c r="F131" s="102"/>
      <c r="G131" s="102"/>
      <c r="H131" s="103"/>
      <c r="I131" s="58"/>
      <c r="J131" s="58"/>
      <c r="K131" s="58"/>
      <c r="L131" s="58"/>
    </row>
    <row r="132" spans="1:12" s="65" customFormat="1" ht="13.5" x14ac:dyDescent="0.25">
      <c r="A132" s="58"/>
      <c r="B132" s="74"/>
      <c r="C132" s="93"/>
      <c r="D132" s="94"/>
      <c r="E132" s="95"/>
      <c r="F132" s="102"/>
      <c r="G132" s="102"/>
      <c r="H132" s="103"/>
      <c r="I132" s="58"/>
      <c r="J132" s="58"/>
      <c r="K132" s="58"/>
      <c r="L132" s="58"/>
    </row>
    <row r="133" spans="1:12" s="65" customFormat="1" ht="13.5" x14ac:dyDescent="0.25">
      <c r="A133" s="58"/>
      <c r="B133" s="74"/>
      <c r="C133" s="100"/>
      <c r="D133" s="107"/>
      <c r="E133" s="108"/>
      <c r="F133" s="102"/>
      <c r="G133" s="102"/>
      <c r="H133" s="103"/>
      <c r="I133" s="58"/>
      <c r="J133" s="58"/>
      <c r="K133" s="58"/>
      <c r="L133" s="58"/>
    </row>
    <row r="134" spans="1:12" s="65" customFormat="1" ht="13.5" x14ac:dyDescent="0.25">
      <c r="A134" s="58"/>
      <c r="B134" s="74"/>
      <c r="C134" s="9"/>
      <c r="D134" s="94"/>
      <c r="E134" s="119"/>
      <c r="F134" s="102"/>
      <c r="G134" s="102"/>
      <c r="H134" s="103"/>
      <c r="I134" s="58"/>
      <c r="J134" s="58"/>
      <c r="K134" s="58"/>
      <c r="L134" s="58"/>
    </row>
    <row r="135" spans="1:12" s="65" customFormat="1" ht="13.5" x14ac:dyDescent="0.25">
      <c r="A135" s="58"/>
      <c r="B135" s="121"/>
      <c r="C135" s="93"/>
      <c r="D135" s="94"/>
      <c r="E135" s="95"/>
      <c r="F135" s="102"/>
      <c r="G135" s="102"/>
      <c r="H135" s="103"/>
      <c r="I135" s="58"/>
      <c r="J135" s="58"/>
      <c r="K135" s="58"/>
      <c r="L135" s="58"/>
    </row>
    <row r="136" spans="1:12" s="65" customFormat="1" ht="13.5" x14ac:dyDescent="0.25">
      <c r="A136" s="58"/>
      <c r="B136" s="121"/>
      <c r="C136" s="93"/>
      <c r="D136" s="94"/>
      <c r="E136" s="95"/>
      <c r="F136" s="110"/>
      <c r="G136" s="110"/>
      <c r="H136" s="67"/>
      <c r="I136" s="58"/>
      <c r="J136" s="58"/>
      <c r="K136" s="58"/>
      <c r="L136" s="58"/>
    </row>
    <row r="137" spans="1:12" s="65" customFormat="1" ht="13.5" x14ac:dyDescent="0.25">
      <c r="A137" s="58"/>
      <c r="B137" s="74"/>
      <c r="C137" s="98"/>
      <c r="D137" s="75"/>
      <c r="E137" s="99"/>
      <c r="F137" s="110"/>
      <c r="G137" s="110"/>
      <c r="H137" s="67"/>
      <c r="I137" s="58"/>
      <c r="J137" s="58"/>
      <c r="K137" s="58"/>
      <c r="L137" s="58"/>
    </row>
    <row r="138" spans="1:12" s="65" customFormat="1" ht="13.5" x14ac:dyDescent="0.25">
      <c r="A138" s="58"/>
      <c r="B138" s="74"/>
      <c r="C138" s="93"/>
      <c r="D138" s="96"/>
      <c r="E138" s="97"/>
      <c r="F138" s="110"/>
      <c r="G138" s="110"/>
      <c r="H138" s="67"/>
      <c r="I138" s="58"/>
      <c r="J138" s="58"/>
      <c r="K138" s="58"/>
      <c r="L138" s="58"/>
    </row>
    <row r="139" spans="1:12" s="65" customFormat="1" ht="13.5" x14ac:dyDescent="0.25">
      <c r="A139" s="58"/>
      <c r="B139" s="74"/>
      <c r="C139" s="93"/>
      <c r="D139" s="96"/>
      <c r="E139" s="97"/>
      <c r="F139" s="110"/>
      <c r="G139" s="110"/>
      <c r="H139" s="67"/>
      <c r="I139" s="58"/>
      <c r="J139" s="58"/>
      <c r="K139" s="58"/>
      <c r="L139" s="58"/>
    </row>
    <row r="140" spans="1:12" s="65" customFormat="1" ht="13.5" x14ac:dyDescent="0.25">
      <c r="A140" s="58"/>
      <c r="B140" s="74"/>
      <c r="C140" s="93"/>
      <c r="D140" s="96"/>
      <c r="E140" s="97"/>
      <c r="F140" s="110"/>
      <c r="G140" s="110"/>
      <c r="H140" s="67"/>
      <c r="I140" s="58"/>
      <c r="J140" s="58"/>
      <c r="K140" s="58"/>
      <c r="L140" s="58"/>
    </row>
    <row r="141" spans="1:12" s="65" customFormat="1" ht="13.5" x14ac:dyDescent="0.25">
      <c r="A141" s="58"/>
      <c r="B141" s="74"/>
      <c r="C141" s="93"/>
      <c r="D141" s="96"/>
      <c r="E141" s="97"/>
      <c r="F141" s="110"/>
      <c r="G141" s="110"/>
      <c r="H141" s="67"/>
      <c r="I141" s="58"/>
      <c r="J141" s="58"/>
      <c r="K141" s="58"/>
      <c r="L141" s="58"/>
    </row>
    <row r="142" spans="1:12" s="65" customFormat="1" ht="13.5" x14ac:dyDescent="0.25">
      <c r="A142" s="58"/>
      <c r="B142" s="74"/>
      <c r="C142" s="93"/>
      <c r="D142" s="96"/>
      <c r="E142" s="97"/>
      <c r="F142" s="110"/>
      <c r="G142" s="110"/>
      <c r="H142" s="67"/>
      <c r="I142" s="58"/>
      <c r="J142" s="58"/>
      <c r="K142" s="58"/>
      <c r="L142" s="58"/>
    </row>
    <row r="143" spans="1:12" s="65" customFormat="1" ht="13.5" x14ac:dyDescent="0.25">
      <c r="A143" s="58"/>
      <c r="B143" s="74"/>
      <c r="C143" s="100"/>
      <c r="D143" s="75"/>
      <c r="E143" s="99"/>
      <c r="F143" s="110"/>
      <c r="G143" s="110"/>
      <c r="H143" s="67"/>
      <c r="I143" s="58"/>
      <c r="J143" s="58"/>
      <c r="K143" s="58"/>
      <c r="L143" s="58"/>
    </row>
    <row r="144" spans="1:12" s="65" customFormat="1" ht="13.5" x14ac:dyDescent="0.25">
      <c r="A144" s="58"/>
      <c r="B144" s="74"/>
      <c r="C144" s="100"/>
      <c r="D144" s="75"/>
      <c r="E144" s="99"/>
      <c r="F144" s="110"/>
      <c r="G144" s="110"/>
      <c r="H144" s="67"/>
      <c r="I144" s="58"/>
      <c r="J144" s="58"/>
      <c r="K144" s="58"/>
      <c r="L144" s="58"/>
    </row>
    <row r="145" spans="1:12" s="65" customFormat="1" ht="13.5" x14ac:dyDescent="0.25">
      <c r="A145" s="58"/>
      <c r="B145" s="74"/>
      <c r="C145" s="9"/>
      <c r="D145" s="75"/>
      <c r="E145" s="10"/>
      <c r="F145" s="110"/>
      <c r="G145" s="110"/>
      <c r="H145" s="67"/>
      <c r="I145" s="58"/>
      <c r="J145" s="58"/>
      <c r="K145" s="58"/>
      <c r="L145" s="58"/>
    </row>
    <row r="146" spans="1:12" s="65" customFormat="1" ht="13.5" x14ac:dyDescent="0.25">
      <c r="A146" s="58"/>
      <c r="B146" s="74"/>
      <c r="C146" s="9"/>
      <c r="D146" s="94"/>
      <c r="E146" s="10"/>
      <c r="F146" s="110"/>
      <c r="G146" s="110"/>
      <c r="H146" s="67"/>
      <c r="I146" s="58"/>
      <c r="J146" s="58"/>
      <c r="K146" s="58"/>
      <c r="L146" s="58"/>
    </row>
    <row r="147" spans="1:12" s="65" customFormat="1" ht="13.5" x14ac:dyDescent="0.25">
      <c r="A147" s="58"/>
      <c r="B147" s="121"/>
      <c r="C147" s="9"/>
      <c r="D147" s="94"/>
      <c r="E147" s="119"/>
      <c r="F147" s="102"/>
      <c r="G147" s="102"/>
      <c r="H147" s="103"/>
      <c r="I147" s="58"/>
      <c r="J147" s="58"/>
      <c r="K147" s="58"/>
      <c r="L147" s="58"/>
    </row>
    <row r="148" spans="1:12" s="65" customFormat="1" ht="13.5" x14ac:dyDescent="0.25">
      <c r="A148" s="58"/>
      <c r="B148" s="74"/>
      <c r="C148" s="9"/>
      <c r="D148" s="94"/>
      <c r="E148" s="119"/>
      <c r="F148" s="102"/>
      <c r="G148" s="102"/>
      <c r="H148" s="103"/>
      <c r="I148" s="58"/>
      <c r="J148" s="58"/>
      <c r="K148" s="58"/>
      <c r="L148" s="58"/>
    </row>
    <row r="149" spans="1:12" s="65" customFormat="1" ht="13.5" x14ac:dyDescent="0.25">
      <c r="A149" s="58"/>
      <c r="B149" s="121"/>
      <c r="C149" s="9"/>
      <c r="D149" s="94"/>
      <c r="E149" s="119"/>
      <c r="F149" s="102"/>
      <c r="G149" s="102"/>
      <c r="H149" s="103"/>
      <c r="I149" s="58"/>
      <c r="J149" s="58"/>
      <c r="K149" s="58"/>
      <c r="L149" s="58"/>
    </row>
    <row r="150" spans="1:12" s="65" customFormat="1" ht="13.5" x14ac:dyDescent="0.25">
      <c r="A150" s="58"/>
      <c r="B150" s="121"/>
      <c r="C150" s="9"/>
      <c r="D150" s="94"/>
      <c r="E150" s="119"/>
      <c r="F150" s="102"/>
      <c r="G150" s="102"/>
      <c r="H150" s="103"/>
      <c r="I150" s="58"/>
      <c r="J150" s="58"/>
      <c r="K150" s="58"/>
      <c r="L150" s="58"/>
    </row>
    <row r="151" spans="1:12" s="65" customFormat="1" ht="13.5" x14ac:dyDescent="0.25">
      <c r="A151" s="58"/>
      <c r="B151" s="121"/>
      <c r="C151" s="9"/>
      <c r="D151" s="94"/>
      <c r="E151" s="119"/>
      <c r="F151" s="102"/>
      <c r="G151" s="102"/>
      <c r="H151" s="103"/>
      <c r="I151" s="58"/>
      <c r="J151" s="58"/>
      <c r="K151" s="58"/>
      <c r="L151" s="58"/>
    </row>
    <row r="152" spans="1:12" s="65" customFormat="1" ht="13.5" x14ac:dyDescent="0.25">
      <c r="A152" s="58"/>
      <c r="B152" s="121"/>
      <c r="C152" s="9"/>
      <c r="D152" s="94"/>
      <c r="E152" s="119"/>
      <c r="F152" s="102"/>
      <c r="G152" s="102"/>
      <c r="H152" s="103"/>
      <c r="I152" s="58"/>
      <c r="J152" s="58"/>
      <c r="K152" s="58"/>
      <c r="L152" s="58"/>
    </row>
    <row r="153" spans="1:12" s="65" customFormat="1" ht="13.5" x14ac:dyDescent="0.25">
      <c r="A153" s="58"/>
      <c r="B153" s="121"/>
      <c r="C153" s="9"/>
      <c r="D153" s="94"/>
      <c r="E153" s="119"/>
      <c r="F153" s="102"/>
      <c r="G153" s="102"/>
      <c r="H153" s="103"/>
      <c r="I153" s="58"/>
      <c r="J153" s="58"/>
      <c r="K153" s="58"/>
      <c r="L153" s="58"/>
    </row>
    <row r="154" spans="1:12" s="65" customFormat="1" ht="13.5" x14ac:dyDescent="0.25">
      <c r="A154" s="58"/>
      <c r="B154" s="121"/>
      <c r="C154" s="9"/>
      <c r="D154" s="94"/>
      <c r="E154" s="119"/>
      <c r="F154" s="102"/>
      <c r="G154" s="102"/>
      <c r="H154" s="103"/>
      <c r="I154" s="58"/>
      <c r="J154" s="58"/>
      <c r="K154" s="58"/>
      <c r="L154" s="58"/>
    </row>
    <row r="155" spans="1:12" s="65" customFormat="1" ht="13.5" x14ac:dyDescent="0.25">
      <c r="A155" s="58"/>
      <c r="B155" s="121"/>
      <c r="C155" s="9"/>
      <c r="D155" s="112"/>
      <c r="E155" s="119"/>
      <c r="F155" s="102"/>
      <c r="G155" s="102"/>
      <c r="H155" s="103"/>
      <c r="I155" s="58"/>
      <c r="J155" s="58"/>
      <c r="K155" s="58"/>
      <c r="L155" s="58"/>
    </row>
    <row r="156" spans="1:12" s="65" customFormat="1" ht="13.5" x14ac:dyDescent="0.25">
      <c r="A156" s="58"/>
      <c r="B156" s="121"/>
      <c r="C156" s="9"/>
      <c r="D156" s="112"/>
      <c r="E156" s="119"/>
      <c r="F156" s="102"/>
      <c r="G156" s="102"/>
      <c r="H156" s="103"/>
      <c r="I156" s="58"/>
      <c r="J156" s="58"/>
      <c r="K156" s="58"/>
      <c r="L156" s="58"/>
    </row>
    <row r="157" spans="1:12" s="65" customFormat="1" ht="13.5" x14ac:dyDescent="0.25">
      <c r="A157" s="58"/>
      <c r="B157" s="121"/>
      <c r="C157" s="9"/>
      <c r="D157" s="112"/>
      <c r="E157" s="119"/>
      <c r="F157" s="102"/>
      <c r="G157" s="102"/>
      <c r="H157" s="103"/>
      <c r="I157" s="58"/>
      <c r="J157" s="58"/>
      <c r="K157" s="58"/>
      <c r="L157" s="58"/>
    </row>
    <row r="158" spans="1:12" s="65" customFormat="1" ht="13.5" x14ac:dyDescent="0.25">
      <c r="A158" s="58"/>
      <c r="B158" s="121"/>
      <c r="C158" s="9"/>
      <c r="D158" s="112"/>
      <c r="E158" s="119"/>
      <c r="F158" s="102"/>
      <c r="G158" s="102"/>
      <c r="H158" s="103"/>
      <c r="I158" s="58"/>
      <c r="J158" s="58"/>
      <c r="K158" s="58"/>
      <c r="L158" s="58"/>
    </row>
    <row r="159" spans="1:12" s="65" customFormat="1" ht="13.5" x14ac:dyDescent="0.25">
      <c r="A159" s="58"/>
      <c r="B159" s="121"/>
      <c r="C159" s="136"/>
      <c r="D159" s="112"/>
      <c r="E159" s="135"/>
      <c r="F159" s="102"/>
      <c r="G159" s="102"/>
      <c r="H159" s="103"/>
      <c r="I159" s="58"/>
      <c r="J159" s="58"/>
      <c r="K159" s="58"/>
      <c r="L159" s="58"/>
    </row>
    <row r="160" spans="1:12" s="65" customFormat="1" ht="13.5" x14ac:dyDescent="0.25">
      <c r="A160" s="58"/>
      <c r="B160" s="74"/>
      <c r="C160" s="137"/>
      <c r="D160" s="112"/>
      <c r="E160" s="138"/>
      <c r="F160" s="102"/>
      <c r="G160" s="102"/>
      <c r="H160" s="103"/>
      <c r="I160" s="58"/>
      <c r="J160" s="58"/>
      <c r="K160" s="58"/>
      <c r="L160" s="58"/>
    </row>
    <row r="161" spans="1:12" s="65" customFormat="1" ht="13.5" x14ac:dyDescent="0.25">
      <c r="A161" s="58"/>
      <c r="B161" s="121"/>
      <c r="C161" s="136"/>
      <c r="D161" s="112"/>
      <c r="E161" s="119"/>
      <c r="F161" s="102"/>
      <c r="G161" s="102"/>
      <c r="H161" s="103"/>
      <c r="I161" s="58"/>
      <c r="J161" s="58"/>
      <c r="K161" s="58"/>
      <c r="L161" s="58"/>
    </row>
    <row r="162" spans="1:12" s="65" customFormat="1" ht="13.5" x14ac:dyDescent="0.25">
      <c r="A162" s="58"/>
      <c r="B162" s="121"/>
      <c r="C162" s="136"/>
      <c r="D162" s="112"/>
      <c r="E162" s="119"/>
      <c r="F162" s="102"/>
      <c r="G162" s="102"/>
      <c r="H162" s="103"/>
      <c r="I162" s="58"/>
      <c r="J162" s="58"/>
      <c r="K162" s="58"/>
      <c r="L162" s="58"/>
    </row>
    <row r="163" spans="1:12" s="65" customFormat="1" ht="13.5" x14ac:dyDescent="0.25">
      <c r="A163" s="58"/>
      <c r="B163" s="121"/>
      <c r="C163" s="136"/>
      <c r="D163" s="94"/>
      <c r="E163" s="95"/>
      <c r="F163" s="102"/>
      <c r="G163" s="102"/>
      <c r="H163" s="103"/>
      <c r="I163" s="58"/>
      <c r="J163" s="58"/>
      <c r="K163" s="58"/>
      <c r="L163" s="58"/>
    </row>
    <row r="164" spans="1:12" s="65" customFormat="1" ht="13.5" x14ac:dyDescent="0.25">
      <c r="A164" s="58"/>
      <c r="B164" s="74"/>
      <c r="C164" s="137"/>
      <c r="D164" s="94"/>
      <c r="E164" s="95"/>
      <c r="F164" s="102"/>
      <c r="G164" s="102"/>
      <c r="H164" s="103"/>
      <c r="I164" s="58"/>
      <c r="J164" s="58"/>
      <c r="K164" s="58"/>
      <c r="L164" s="58"/>
    </row>
    <row r="165" spans="1:12" s="65" customFormat="1" ht="13.5" x14ac:dyDescent="0.25">
      <c r="A165" s="58"/>
      <c r="B165" s="74"/>
      <c r="C165" s="137"/>
      <c r="D165" s="94"/>
      <c r="E165" s="95"/>
      <c r="F165" s="102"/>
      <c r="G165" s="102"/>
      <c r="H165" s="103"/>
      <c r="I165" s="58"/>
      <c r="J165" s="58"/>
      <c r="K165" s="58"/>
      <c r="L165" s="58"/>
    </row>
    <row r="166" spans="1:12" s="65" customFormat="1" ht="13.5" x14ac:dyDescent="0.25">
      <c r="A166" s="58"/>
      <c r="B166" s="74"/>
      <c r="C166" s="9"/>
      <c r="D166" s="94"/>
      <c r="E166" s="95"/>
      <c r="F166" s="102"/>
      <c r="G166" s="102"/>
      <c r="H166" s="103"/>
      <c r="I166" s="58"/>
      <c r="J166" s="58"/>
      <c r="K166" s="58"/>
      <c r="L166" s="58"/>
    </row>
    <row r="167" spans="1:12" s="65" customFormat="1" ht="13.5" x14ac:dyDescent="0.25">
      <c r="A167" s="58"/>
      <c r="B167" s="74"/>
      <c r="C167" s="9"/>
      <c r="D167" s="94"/>
      <c r="E167" s="95"/>
      <c r="F167" s="102"/>
      <c r="G167" s="102"/>
      <c r="H167" s="103"/>
      <c r="I167" s="58"/>
      <c r="J167" s="58"/>
      <c r="K167" s="58"/>
      <c r="L167" s="58"/>
    </row>
    <row r="168" spans="1:12" s="65" customFormat="1" ht="13.5" x14ac:dyDescent="0.25">
      <c r="A168" s="58"/>
      <c r="B168" s="74"/>
      <c r="C168" s="136"/>
      <c r="D168" s="94"/>
      <c r="E168" s="95"/>
      <c r="F168" s="102"/>
      <c r="G168" s="102"/>
      <c r="H168" s="103"/>
      <c r="I168" s="58"/>
      <c r="J168" s="58"/>
      <c r="K168" s="58"/>
      <c r="L168" s="58"/>
    </row>
    <row r="169" spans="1:12" s="65" customFormat="1" ht="13.5" x14ac:dyDescent="0.25">
      <c r="A169" s="58"/>
      <c r="B169" s="74"/>
      <c r="C169" s="137"/>
      <c r="D169" s="94"/>
      <c r="E169" s="95"/>
      <c r="F169" s="102"/>
      <c r="G169" s="102"/>
      <c r="H169" s="103"/>
      <c r="I169" s="58"/>
      <c r="J169" s="58"/>
      <c r="K169" s="58"/>
      <c r="L169" s="58"/>
    </row>
    <row r="170" spans="1:12" s="65" customFormat="1" ht="13.5" x14ac:dyDescent="0.25">
      <c r="A170" s="58"/>
      <c r="B170" s="121"/>
      <c r="C170" s="136"/>
      <c r="D170" s="94"/>
      <c r="E170" s="95"/>
      <c r="F170" s="102"/>
      <c r="G170" s="102"/>
      <c r="H170" s="103"/>
      <c r="I170" s="58"/>
      <c r="J170" s="58"/>
      <c r="K170" s="58"/>
      <c r="L170" s="58"/>
    </row>
    <row r="171" spans="1:12" s="65" customFormat="1" ht="13.5" x14ac:dyDescent="0.25">
      <c r="A171" s="58"/>
      <c r="B171" s="74"/>
      <c r="C171" s="136"/>
      <c r="D171" s="94"/>
      <c r="E171" s="95"/>
      <c r="F171" s="102"/>
      <c r="G171" s="102"/>
      <c r="H171" s="103"/>
      <c r="I171" s="58"/>
      <c r="J171" s="58"/>
      <c r="K171" s="58"/>
      <c r="L171" s="58"/>
    </row>
    <row r="172" spans="1:12" s="65" customFormat="1" ht="13.5" x14ac:dyDescent="0.25">
      <c r="A172" s="58"/>
      <c r="B172" s="74"/>
      <c r="C172" s="136"/>
      <c r="D172" s="94"/>
      <c r="E172" s="95"/>
      <c r="F172" s="102"/>
      <c r="G172" s="102"/>
      <c r="H172" s="103"/>
      <c r="I172" s="58"/>
      <c r="J172" s="58"/>
      <c r="K172" s="58"/>
      <c r="L172" s="58"/>
    </row>
    <row r="173" spans="1:12" s="65" customFormat="1" ht="13.5" x14ac:dyDescent="0.25">
      <c r="A173" s="58"/>
      <c r="B173" s="74"/>
      <c r="C173" s="136"/>
      <c r="D173" s="94"/>
      <c r="E173" s="95"/>
      <c r="F173" s="102"/>
      <c r="G173" s="102"/>
      <c r="H173" s="103"/>
      <c r="I173" s="58"/>
      <c r="J173" s="58"/>
      <c r="K173" s="58"/>
      <c r="L173" s="58"/>
    </row>
    <row r="174" spans="1:12" s="65" customFormat="1" ht="13.5" x14ac:dyDescent="0.25">
      <c r="A174" s="58"/>
      <c r="B174" s="74"/>
      <c r="C174" s="136"/>
      <c r="D174" s="94"/>
      <c r="E174" s="95"/>
      <c r="F174" s="102"/>
      <c r="G174" s="102"/>
      <c r="H174" s="103"/>
      <c r="I174" s="58"/>
      <c r="J174" s="58"/>
      <c r="K174" s="58"/>
      <c r="L174" s="58"/>
    </row>
    <row r="175" spans="1:12" s="65" customFormat="1" ht="13.5" x14ac:dyDescent="0.25">
      <c r="A175" s="58"/>
      <c r="B175" s="74"/>
      <c r="C175" s="136"/>
      <c r="D175" s="94"/>
      <c r="E175" s="95"/>
      <c r="F175" s="102"/>
      <c r="G175" s="102"/>
      <c r="H175" s="103"/>
      <c r="I175" s="58"/>
      <c r="J175" s="58"/>
      <c r="K175" s="58"/>
      <c r="L175" s="58"/>
    </row>
    <row r="176" spans="1:12" s="65" customFormat="1" ht="13.5" x14ac:dyDescent="0.25">
      <c r="A176" s="58"/>
      <c r="B176" s="74"/>
      <c r="C176" s="136"/>
      <c r="D176" s="94"/>
      <c r="E176" s="95"/>
      <c r="F176" s="102"/>
      <c r="G176" s="102"/>
      <c r="H176" s="103"/>
      <c r="I176" s="58"/>
      <c r="J176" s="58"/>
      <c r="K176" s="58"/>
      <c r="L176" s="58"/>
    </row>
    <row r="177" spans="1:12" s="65" customFormat="1" ht="13.5" x14ac:dyDescent="0.25">
      <c r="A177" s="58"/>
      <c r="B177" s="121"/>
      <c r="C177" s="136"/>
      <c r="D177" s="94"/>
      <c r="E177" s="95"/>
      <c r="F177" s="102"/>
      <c r="G177" s="102"/>
      <c r="H177" s="103"/>
      <c r="I177" s="58"/>
      <c r="J177" s="58"/>
      <c r="K177" s="58"/>
      <c r="L177" s="58"/>
    </row>
    <row r="178" spans="1:12" s="65" customFormat="1" ht="13.5" x14ac:dyDescent="0.25">
      <c r="A178" s="58"/>
      <c r="B178" s="121"/>
      <c r="C178" s="136"/>
      <c r="D178" s="94"/>
      <c r="E178" s="95"/>
      <c r="F178" s="102"/>
      <c r="G178" s="102"/>
      <c r="H178" s="103"/>
      <c r="I178" s="58"/>
      <c r="J178" s="58"/>
      <c r="K178" s="58"/>
      <c r="L178" s="58"/>
    </row>
    <row r="179" spans="1:12" s="65" customFormat="1" ht="14.25" thickBot="1" x14ac:dyDescent="0.3">
      <c r="A179" s="58"/>
      <c r="B179" s="121"/>
      <c r="C179" s="136"/>
      <c r="D179" s="139"/>
      <c r="E179" s="134"/>
      <c r="F179" s="102"/>
      <c r="G179" s="102"/>
      <c r="H179" s="103"/>
      <c r="I179" s="58"/>
      <c r="J179" s="58"/>
      <c r="K179" s="58"/>
      <c r="L179" s="58"/>
    </row>
    <row r="180" spans="1:12" ht="13.5" x14ac:dyDescent="0.25">
      <c r="A180" s="21"/>
      <c r="B180" s="69"/>
      <c r="C180" s="69"/>
      <c r="D180" s="69"/>
      <c r="E180" s="70"/>
      <c r="F180" s="71" t="s">
        <v>22</v>
      </c>
      <c r="G180" s="72" t="s">
        <v>25</v>
      </c>
      <c r="H180" s="73"/>
      <c r="I180" s="21"/>
      <c r="J180" s="21"/>
      <c r="K180" s="21"/>
      <c r="L180" s="21"/>
    </row>
    <row r="181" spans="1:12" ht="14.25" thickBot="1" x14ac:dyDescent="0.3">
      <c r="A181" s="21"/>
      <c r="B181" s="25"/>
      <c r="C181" s="25"/>
      <c r="D181" s="25"/>
      <c r="E181" s="40"/>
      <c r="F181" s="27" t="s">
        <v>24</v>
      </c>
      <c r="G181" s="41" t="s">
        <v>25</v>
      </c>
      <c r="H181" s="42"/>
      <c r="I181" s="21"/>
      <c r="J181" s="21"/>
      <c r="K181" s="21"/>
      <c r="L181" s="21"/>
    </row>
    <row r="182" spans="1:12" ht="13.5" x14ac:dyDescent="0.25">
      <c r="A182" s="21"/>
      <c r="B182" s="25"/>
      <c r="C182" s="25"/>
      <c r="D182" s="25"/>
      <c r="E182" s="40"/>
      <c r="F182" s="27" t="s">
        <v>32</v>
      </c>
      <c r="G182" s="41" t="s">
        <v>25</v>
      </c>
      <c r="H182" s="39"/>
      <c r="I182" s="21"/>
      <c r="J182" s="21"/>
      <c r="K182" s="21"/>
      <c r="L182" s="21"/>
    </row>
    <row r="183" spans="1:12" ht="14.25" thickBot="1" x14ac:dyDescent="0.3">
      <c r="A183" s="21"/>
      <c r="B183" s="25"/>
      <c r="C183" s="25"/>
      <c r="D183" s="25"/>
      <c r="E183" s="40"/>
      <c r="F183" s="27" t="s">
        <v>2</v>
      </c>
      <c r="G183" s="41" t="s">
        <v>25</v>
      </c>
      <c r="H183" s="42"/>
      <c r="I183" s="21"/>
      <c r="J183" s="21"/>
      <c r="K183" s="21"/>
      <c r="L183" s="21"/>
    </row>
    <row r="184" spans="1:12" ht="13.5" x14ac:dyDescent="0.25">
      <c r="A184" s="21"/>
      <c r="B184" s="25"/>
      <c r="C184" s="25"/>
      <c r="D184" s="25"/>
      <c r="E184" s="40"/>
      <c r="F184" s="25"/>
      <c r="G184" s="25"/>
      <c r="H184" s="25"/>
      <c r="I184" s="21"/>
      <c r="J184" s="21"/>
      <c r="K184" s="21"/>
      <c r="L184" s="21"/>
    </row>
    <row r="185" spans="1:12" ht="13.5" x14ac:dyDescent="0.25">
      <c r="A185" s="21"/>
      <c r="B185" s="43"/>
      <c r="C185" s="43"/>
      <c r="D185" s="43"/>
      <c r="E185" s="40"/>
      <c r="F185" s="43"/>
      <c r="G185" s="43"/>
      <c r="H185" s="25"/>
      <c r="I185" s="21"/>
      <c r="J185" s="21"/>
      <c r="K185" s="21"/>
      <c r="L185" s="21"/>
    </row>
    <row r="186" spans="1:12" ht="13.5" x14ac:dyDescent="0.25">
      <c r="A186" s="21"/>
      <c r="B186" s="25" t="s">
        <v>26</v>
      </c>
      <c r="C186" s="25"/>
      <c r="D186" s="25"/>
      <c r="E186" s="40"/>
      <c r="F186" s="25" t="s">
        <v>27</v>
      </c>
      <c r="G186" s="44"/>
      <c r="H186" s="25"/>
      <c r="I186" s="21"/>
      <c r="J186" s="21"/>
      <c r="K186" s="21"/>
      <c r="L186" s="21"/>
    </row>
    <row r="187" spans="1:12" ht="13.5" x14ac:dyDescent="0.25">
      <c r="A187" s="21"/>
      <c r="B187" s="21"/>
      <c r="C187" s="21"/>
      <c r="D187" s="21"/>
      <c r="E187" s="45"/>
      <c r="F187" s="21"/>
      <c r="G187" s="21"/>
      <c r="H187" s="21"/>
      <c r="I187" s="21"/>
      <c r="J187" s="21"/>
      <c r="K187" s="21"/>
      <c r="L187" s="21"/>
    </row>
    <row r="188" spans="1:12" ht="13.5" x14ac:dyDescent="0.25">
      <c r="A188" s="21"/>
      <c r="B188" s="21"/>
      <c r="C188" s="21"/>
      <c r="D188" s="21"/>
      <c r="E188" s="45"/>
      <c r="F188" s="21"/>
      <c r="G188" s="21"/>
      <c r="H188" s="21"/>
      <c r="I188" s="21"/>
      <c r="J188" s="21"/>
      <c r="K188" s="21"/>
      <c r="L188" s="21"/>
    </row>
    <row r="189" spans="1:12" ht="13.5" x14ac:dyDescent="0.25">
      <c r="A189" s="21"/>
      <c r="B189" s="21"/>
      <c r="C189" s="21"/>
      <c r="D189" s="21"/>
      <c r="E189" s="45"/>
      <c r="F189" s="21"/>
      <c r="G189" s="21"/>
      <c r="H189" s="21"/>
      <c r="I189" s="21"/>
      <c r="J189" s="21"/>
      <c r="K189" s="21"/>
      <c r="L189" s="21"/>
    </row>
    <row r="190" spans="1:12" ht="13.5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</row>
    <row r="191" spans="1:12" ht="13.5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</row>
    <row r="192" spans="1:12" ht="13.5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</row>
    <row r="193" spans="1:12" ht="13.5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</row>
    <row r="194" spans="1:12" ht="13.5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</row>
    <row r="195" spans="1:12" ht="13.5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</row>
    <row r="196" spans="1:12" ht="13.5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</row>
    <row r="197" spans="1:12" ht="13.5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</row>
    <row r="198" spans="1:12" ht="13.5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</row>
    <row r="199" spans="1:12" ht="13.5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</row>
    <row r="200" spans="1:12" ht="13.5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</row>
    <row r="201" spans="1:12" ht="13.5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</row>
    <row r="202" spans="1:12" ht="13.5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</row>
    <row r="203" spans="1:12" ht="13.5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</row>
    <row r="204" spans="1:12" ht="13.5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</row>
    <row r="205" spans="1:12" ht="13.5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</row>
    <row r="206" spans="1:12" ht="13.5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</row>
    <row r="207" spans="1:12" ht="13.5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</row>
    <row r="208" spans="1:12" ht="13.5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</row>
    <row r="209" spans="1:12" ht="13.5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</row>
    <row r="210" spans="1:12" ht="13.5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</row>
    <row r="211" spans="1:12" ht="13.5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</row>
    <row r="212" spans="1:12" ht="13.5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</row>
    <row r="213" spans="1:12" ht="13.5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</row>
    <row r="214" spans="1:12" ht="13.5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</row>
    <row r="215" spans="1:12" ht="13.5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</row>
    <row r="216" spans="1:12" ht="13.5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</row>
    <row r="217" spans="1:12" ht="13.5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</row>
    <row r="218" spans="1:12" ht="13.5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</row>
    <row r="219" spans="1:12" ht="13.5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</row>
    <row r="220" spans="1:12" ht="13.5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</row>
    <row r="221" spans="1:12" ht="13.5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</row>
    <row r="222" spans="1:12" ht="13.5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</row>
    <row r="223" spans="1:12" ht="13.5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</row>
    <row r="224" spans="1:12" ht="13.5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</row>
    <row r="225" spans="1:12" ht="13.5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</row>
    <row r="226" spans="1:12" ht="13.5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</row>
    <row r="227" spans="1:12" ht="13.5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</row>
    <row r="228" spans="1:12" ht="13.5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</row>
    <row r="229" spans="1:12" ht="13.5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</row>
    <row r="230" spans="1:12" ht="13.5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</row>
    <row r="231" spans="1:12" ht="13.5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</row>
    <row r="232" spans="1:12" ht="13.5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</row>
    <row r="233" spans="1:12" ht="13.5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</row>
    <row r="234" spans="1:12" ht="13.5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</row>
    <row r="235" spans="1:12" ht="13.5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</row>
    <row r="236" spans="1:12" ht="13.5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</row>
    <row r="237" spans="1:12" ht="13.5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</row>
    <row r="238" spans="1:12" ht="13.5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</row>
    <row r="239" spans="1:12" ht="13.5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</row>
    <row r="240" spans="1:12" ht="13.5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</row>
    <row r="241" spans="1:12" ht="13.5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</row>
    <row r="242" spans="1:12" s="46" customFormat="1" ht="12.75" x14ac:dyDescent="0.25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</row>
    <row r="243" spans="1:12" s="46" customFormat="1" ht="12.75" x14ac:dyDescent="0.25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</row>
    <row r="244" spans="1:12" ht="13.5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</row>
    <row r="245" spans="1:12" ht="13.5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</row>
    <row r="246" spans="1:12" ht="13.5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</row>
    <row r="247" spans="1:12" ht="13.5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</row>
    <row r="248" spans="1:12" ht="13.5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</row>
    <row r="249" spans="1:12" ht="13.5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</row>
    <row r="250" spans="1:12" ht="13.5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</row>
    <row r="251" spans="1:12" ht="13.5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</row>
    <row r="252" spans="1:12" ht="13.5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</row>
    <row r="253" spans="1:12" ht="13.5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</row>
    <row r="254" spans="1:12" ht="13.5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</row>
    <row r="255" spans="1:12" ht="13.5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</row>
    <row r="256" spans="1:12" ht="13.5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</row>
    <row r="257" spans="1:12" ht="13.5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</row>
    <row r="258" spans="1:12" ht="13.5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</row>
    <row r="259" spans="1:12" ht="13.5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</row>
    <row r="260" spans="1:12" ht="13.5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</row>
    <row r="261" spans="1:12" ht="13.5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</row>
    <row r="262" spans="1:12" ht="13.5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</row>
    <row r="263" spans="1:12" ht="13.5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</row>
    <row r="264" spans="1:12" ht="13.5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</row>
    <row r="265" spans="1:12" ht="13.5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</row>
    <row r="266" spans="1:12" ht="13.5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</row>
    <row r="267" spans="1:12" ht="13.5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</row>
    <row r="268" spans="1:12" ht="13.5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</row>
    <row r="269" spans="1:12" ht="13.5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</row>
    <row r="270" spans="1:12" ht="13.5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</row>
    <row r="271" spans="1:12" ht="13.5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</row>
    <row r="272" spans="1:12" ht="13.5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</row>
    <row r="273" spans="1:12" ht="13.5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</row>
    <row r="274" spans="1:12" ht="13.5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</row>
    <row r="275" spans="1:12" ht="13.5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</row>
    <row r="276" spans="1:12" ht="13.5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</row>
    <row r="277" spans="1:12" ht="13.5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</row>
    <row r="278" spans="1:12" ht="13.5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</row>
    <row r="279" spans="1:12" ht="13.5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</row>
    <row r="280" spans="1:12" ht="13.5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</row>
    <row r="281" spans="1:12" ht="13.5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</row>
    <row r="282" spans="1:12" ht="13.5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</row>
    <row r="283" spans="1:12" ht="13.5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</row>
    <row r="284" spans="1:12" ht="13.5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</row>
    <row r="285" spans="1:12" ht="13.5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</row>
    <row r="286" spans="1:12" ht="13.5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</row>
    <row r="287" spans="1:12" ht="13.5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</row>
    <row r="288" spans="1:12" ht="13.5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</row>
    <row r="289" spans="1:12" ht="13.5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</row>
    <row r="290" spans="1:12" ht="13.5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</row>
    <row r="291" spans="1:12" ht="13.5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</row>
    <row r="292" spans="1:12" ht="13.5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</row>
    <row r="293" spans="1:12" ht="13.5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45"/>
      <c r="L293" s="21"/>
    </row>
    <row r="294" spans="1:12" ht="13.5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</row>
    <row r="295" spans="1:12" ht="13.5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47"/>
      <c r="L295" s="21"/>
    </row>
    <row r="296" spans="1:12" ht="13.5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</row>
    <row r="297" spans="1:12" ht="13.5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47"/>
      <c r="L297" s="21"/>
    </row>
    <row r="298" spans="1:12" ht="13.5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</row>
    <row r="299" spans="1:12" ht="13.5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47"/>
      <c r="L299" s="21"/>
    </row>
    <row r="300" spans="1:12" ht="13.5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</row>
    <row r="301" spans="1:12" ht="13.5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47"/>
      <c r="L301" s="21"/>
    </row>
    <row r="302" spans="1:12" ht="13.5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</row>
    <row r="303" spans="1:12" ht="13.5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47"/>
      <c r="L303" s="21"/>
    </row>
    <row r="304" spans="1:12" ht="13.5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</row>
    <row r="305" spans="1:14" ht="13.5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47"/>
      <c r="L305" s="21"/>
    </row>
    <row r="306" spans="1:14" ht="13.5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</row>
    <row r="307" spans="1:14" ht="13.5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47"/>
      <c r="L307" s="21"/>
    </row>
    <row r="308" spans="1:14" ht="13.5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</row>
    <row r="309" spans="1:14" ht="13.5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47"/>
      <c r="L309" s="21"/>
    </row>
    <row r="310" spans="1:14" ht="13.5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</row>
    <row r="311" spans="1:14" ht="13.5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47"/>
      <c r="L311" s="21"/>
    </row>
    <row r="312" spans="1:14" ht="13.5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</row>
    <row r="313" spans="1:14" ht="13.5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47"/>
      <c r="L313" s="21"/>
    </row>
    <row r="314" spans="1:14" ht="13.5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</row>
    <row r="315" spans="1:14" ht="13.5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47"/>
      <c r="L315" s="21"/>
    </row>
    <row r="316" spans="1:14" ht="13.5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</row>
    <row r="317" spans="1:14" ht="13.5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47"/>
      <c r="L317" s="21"/>
    </row>
    <row r="318" spans="1:14" ht="13.5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</row>
    <row r="319" spans="1:14" ht="13.5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</row>
    <row r="320" spans="1:14" ht="13.5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N320" s="48"/>
    </row>
    <row r="321" spans="1:14" ht="13.5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</row>
    <row r="322" spans="1:14" ht="13.5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N322" s="48"/>
    </row>
    <row r="323" spans="1:14" ht="13.5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</row>
    <row r="324" spans="1:14" ht="13.5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N324" s="48"/>
    </row>
    <row r="325" spans="1:14" ht="13.5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</row>
    <row r="326" spans="1:14" ht="13.5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</row>
    <row r="327" spans="1:14" ht="13.5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</row>
    <row r="328" spans="1:14" ht="13.5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</row>
    <row r="329" spans="1:14" ht="13.5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</row>
    <row r="330" spans="1:14" ht="13.5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</row>
    <row r="331" spans="1:14" ht="13.5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</row>
    <row r="332" spans="1:14" ht="13.5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</row>
    <row r="333" spans="1:14" ht="13.5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</row>
    <row r="334" spans="1:14" ht="13.5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</row>
    <row r="335" spans="1:14" ht="13.5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</row>
    <row r="336" spans="1:14" ht="13.5" x14ac:dyDescent="0.25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</row>
    <row r="337" spans="1:12" ht="13.5" x14ac:dyDescent="0.25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</row>
    <row r="338" spans="1:12" ht="13.5" x14ac:dyDescent="0.25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</row>
    <row r="339" spans="1:12" ht="13.5" x14ac:dyDescent="0.25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</row>
    <row r="340" spans="1:12" ht="13.5" x14ac:dyDescent="0.25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</row>
    <row r="341" spans="1:12" ht="13.5" x14ac:dyDescent="0.25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</row>
    <row r="342" spans="1:12" ht="13.5" x14ac:dyDescent="0.25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</row>
    <row r="343" spans="1:12" ht="13.5" x14ac:dyDescent="0.25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</row>
    <row r="344" spans="1:12" ht="13.5" x14ac:dyDescent="0.25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</row>
    <row r="345" spans="1:12" ht="13.5" x14ac:dyDescent="0.2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</row>
    <row r="346" spans="1:12" ht="13.5" x14ac:dyDescent="0.25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</row>
    <row r="347" spans="1:12" ht="13.5" x14ac:dyDescent="0.25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</row>
    <row r="348" spans="1:12" ht="13.5" x14ac:dyDescent="0.25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</row>
    <row r="349" spans="1:12" ht="13.5" x14ac:dyDescent="0.25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</row>
    <row r="350" spans="1:12" ht="13.5" x14ac:dyDescent="0.25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</row>
    <row r="351" spans="1:12" ht="13.5" x14ac:dyDescent="0.25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</row>
    <row r="352" spans="1:12" ht="13.5" x14ac:dyDescent="0.25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</row>
    <row r="353" spans="1:12" ht="13.5" x14ac:dyDescent="0.25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</row>
    <row r="354" spans="1:12" ht="13.5" x14ac:dyDescent="0.25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</row>
    <row r="355" spans="1:12" ht="13.5" x14ac:dyDescent="0.2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</row>
    <row r="356" spans="1:12" ht="13.5" x14ac:dyDescent="0.25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</row>
    <row r="357" spans="1:12" ht="13.5" x14ac:dyDescent="0.25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</row>
    <row r="358" spans="1:12" ht="13.5" x14ac:dyDescent="0.25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</row>
    <row r="359" spans="1:12" ht="13.5" x14ac:dyDescent="0.25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</row>
    <row r="360" spans="1:12" ht="13.5" x14ac:dyDescent="0.25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</row>
    <row r="361" spans="1:12" ht="13.5" x14ac:dyDescent="0.25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</row>
    <row r="362" spans="1:12" ht="13.5" x14ac:dyDescent="0.25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</row>
    <row r="363" spans="1:12" ht="13.5" x14ac:dyDescent="0.25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</row>
    <row r="364" spans="1:12" ht="13.5" x14ac:dyDescent="0.25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</row>
    <row r="365" spans="1:12" ht="13.5" x14ac:dyDescent="0.2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</row>
    <row r="366" spans="1:12" ht="13.5" x14ac:dyDescent="0.25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</row>
    <row r="367" spans="1:12" ht="13.5" x14ac:dyDescent="0.25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</row>
    <row r="368" spans="1:12" ht="13.5" x14ac:dyDescent="0.25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</row>
    <row r="369" spans="1:12" ht="13.5" x14ac:dyDescent="0.25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</row>
    <row r="370" spans="1:12" ht="13.5" x14ac:dyDescent="0.25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</row>
    <row r="371" spans="1:12" ht="13.5" x14ac:dyDescent="0.25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</row>
    <row r="372" spans="1:12" ht="13.5" x14ac:dyDescent="0.25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</row>
    <row r="373" spans="1:12" ht="13.5" x14ac:dyDescent="0.25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</row>
    <row r="374" spans="1:12" ht="13.5" x14ac:dyDescent="0.25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</row>
    <row r="375" spans="1:12" ht="13.5" x14ac:dyDescent="0.2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</row>
    <row r="376" spans="1:12" ht="13.5" x14ac:dyDescent="0.25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</row>
    <row r="377" spans="1:12" ht="13.5" x14ac:dyDescent="0.25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</row>
    <row r="378" spans="1:12" ht="13.5" x14ac:dyDescent="0.25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</row>
    <row r="379" spans="1:12" ht="13.5" x14ac:dyDescent="0.25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</row>
    <row r="380" spans="1:12" ht="13.5" x14ac:dyDescent="0.25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</row>
    <row r="381" spans="1:12" ht="13.5" x14ac:dyDescent="0.25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</row>
    <row r="382" spans="1:12" ht="13.5" x14ac:dyDescent="0.25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</row>
    <row r="383" spans="1:12" ht="13.5" x14ac:dyDescent="0.25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</row>
    <row r="384" spans="1:12" ht="13.5" x14ac:dyDescent="0.25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</row>
    <row r="385" spans="1:12" ht="13.5" x14ac:dyDescent="0.25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</row>
    <row r="386" spans="1:12" ht="13.5" x14ac:dyDescent="0.25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</row>
    <row r="387" spans="1:12" ht="13.5" x14ac:dyDescent="0.25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</row>
    <row r="388" spans="1:12" ht="13.5" x14ac:dyDescent="0.25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</row>
    <row r="389" spans="1:12" ht="13.5" x14ac:dyDescent="0.25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</row>
    <row r="390" spans="1:12" ht="13.5" x14ac:dyDescent="0.25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</row>
    <row r="391" spans="1:12" ht="13.5" x14ac:dyDescent="0.25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</row>
    <row r="392" spans="1:12" ht="13.5" x14ac:dyDescent="0.25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</row>
    <row r="393" spans="1:12" ht="13.5" x14ac:dyDescent="0.25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</row>
    <row r="394" spans="1:12" ht="13.5" x14ac:dyDescent="0.25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</row>
    <row r="395" spans="1:12" ht="13.5" x14ac:dyDescent="0.25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</row>
    <row r="396" spans="1:12" ht="13.5" x14ac:dyDescent="0.25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</row>
    <row r="397" spans="1:12" ht="13.5" x14ac:dyDescent="0.25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</row>
    <row r="398" spans="1:12" ht="13.5" x14ac:dyDescent="0.25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</row>
    <row r="399" spans="1:12" ht="13.5" x14ac:dyDescent="0.25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</row>
    <row r="400" spans="1:12" ht="13.5" x14ac:dyDescent="0.25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</row>
    <row r="401" spans="1:12" ht="13.5" x14ac:dyDescent="0.25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</row>
    <row r="402" spans="1:12" ht="13.5" x14ac:dyDescent="0.25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</row>
    <row r="403" spans="1:12" ht="13.5" x14ac:dyDescent="0.25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</row>
    <row r="404" spans="1:12" ht="13.5" x14ac:dyDescent="0.25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</row>
    <row r="405" spans="1:12" ht="13.5" x14ac:dyDescent="0.25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</row>
    <row r="406" spans="1:12" ht="13.5" x14ac:dyDescent="0.25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</row>
    <row r="407" spans="1:12" ht="13.5" x14ac:dyDescent="0.25">
      <c r="A407" s="21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</row>
    <row r="408" spans="1:12" ht="13.5" x14ac:dyDescent="0.25">
      <c r="A408" s="21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</row>
    <row r="409" spans="1:12" ht="13.5" x14ac:dyDescent="0.25">
      <c r="A409" s="21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</row>
    <row r="410" spans="1:12" ht="13.5" x14ac:dyDescent="0.25">
      <c r="A410" s="21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</row>
    <row r="411" spans="1:12" ht="13.5" x14ac:dyDescent="0.25">
      <c r="A411" s="21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</row>
    <row r="412" spans="1:12" ht="13.5" x14ac:dyDescent="0.25">
      <c r="A412" s="21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</row>
    <row r="413" spans="1:12" ht="13.5" x14ac:dyDescent="0.25">
      <c r="A413" s="21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</row>
    <row r="414" spans="1:12" ht="13.5" x14ac:dyDescent="0.25">
      <c r="A414" s="21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</row>
    <row r="415" spans="1:12" ht="13.5" x14ac:dyDescent="0.25">
      <c r="A415" s="21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</row>
    <row r="416" spans="1:12" ht="13.5" x14ac:dyDescent="0.25">
      <c r="A416" s="21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</row>
    <row r="417" spans="1:12" ht="13.5" x14ac:dyDescent="0.25">
      <c r="A417" s="21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</row>
    <row r="418" spans="1:12" ht="13.5" x14ac:dyDescent="0.25">
      <c r="A418" s="21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</row>
    <row r="419" spans="1:12" ht="13.5" x14ac:dyDescent="0.25">
      <c r="A419" s="21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</row>
    <row r="420" spans="1:12" ht="13.5" x14ac:dyDescent="0.25">
      <c r="A420" s="21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</row>
    <row r="421" spans="1:12" ht="13.5" x14ac:dyDescent="0.25">
      <c r="A421" s="21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</row>
    <row r="422" spans="1:12" ht="13.5" x14ac:dyDescent="0.25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</row>
    <row r="423" spans="1:12" ht="13.5" x14ac:dyDescent="0.25">
      <c r="A423" s="21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</row>
    <row r="424" spans="1:12" ht="13.5" x14ac:dyDescent="0.25">
      <c r="A424" s="21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</row>
    <row r="425" spans="1:12" ht="13.5" x14ac:dyDescent="0.25">
      <c r="A425" s="21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</row>
    <row r="426" spans="1:12" ht="13.5" x14ac:dyDescent="0.25">
      <c r="A426" s="21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</row>
    <row r="427" spans="1:12" ht="13.5" x14ac:dyDescent="0.25">
      <c r="A427" s="21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</row>
    <row r="428" spans="1:12" ht="13.5" x14ac:dyDescent="0.25">
      <c r="A428" s="21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</row>
    <row r="429" spans="1:12" ht="13.5" x14ac:dyDescent="0.25">
      <c r="A429" s="21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</row>
    <row r="430" spans="1:12" ht="13.5" x14ac:dyDescent="0.25">
      <c r="A430" s="21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</row>
    <row r="431" spans="1:12" ht="13.5" x14ac:dyDescent="0.25">
      <c r="A431" s="21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</row>
    <row r="432" spans="1:12" ht="13.5" x14ac:dyDescent="0.25">
      <c r="A432" s="21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</row>
    <row r="433" spans="1:12" ht="13.5" x14ac:dyDescent="0.25">
      <c r="A433" s="21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</row>
    <row r="434" spans="1:12" ht="13.5" x14ac:dyDescent="0.25">
      <c r="A434" s="21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</row>
    <row r="435" spans="1:12" ht="13.5" x14ac:dyDescent="0.25">
      <c r="A435" s="21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</row>
    <row r="436" spans="1:12" ht="13.5" x14ac:dyDescent="0.25">
      <c r="A436" s="21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</row>
    <row r="437" spans="1:12" ht="13.5" x14ac:dyDescent="0.25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</row>
    <row r="438" spans="1:12" ht="13.5" x14ac:dyDescent="0.25">
      <c r="A438" s="21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</row>
    <row r="439" spans="1:12" ht="13.5" x14ac:dyDescent="0.25">
      <c r="A439" s="21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</row>
    <row r="440" spans="1:12" ht="13.5" x14ac:dyDescent="0.25">
      <c r="A440" s="21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</row>
    <row r="441" spans="1:12" ht="13.5" x14ac:dyDescent="0.25">
      <c r="A441" s="21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</row>
    <row r="442" spans="1:12" ht="13.5" x14ac:dyDescent="0.25">
      <c r="A442" s="21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</row>
    <row r="443" spans="1:12" ht="13.5" x14ac:dyDescent="0.25">
      <c r="A443" s="21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</row>
    <row r="444" spans="1:12" ht="13.5" x14ac:dyDescent="0.25">
      <c r="A444" s="21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</row>
    <row r="445" spans="1:12" ht="13.5" x14ac:dyDescent="0.25">
      <c r="A445" s="21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</row>
    <row r="446" spans="1:12" ht="13.5" x14ac:dyDescent="0.25">
      <c r="A446" s="21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</row>
    <row r="447" spans="1:12" ht="13.5" x14ac:dyDescent="0.25">
      <c r="A447" s="21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</row>
    <row r="448" spans="1:12" ht="13.5" x14ac:dyDescent="0.25">
      <c r="A448" s="21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</row>
    <row r="449" spans="1:12" ht="13.5" x14ac:dyDescent="0.25">
      <c r="A449" s="21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</row>
    <row r="450" spans="1:12" ht="13.5" x14ac:dyDescent="0.25">
      <c r="A450" s="21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</row>
    <row r="451" spans="1:12" ht="13.5" x14ac:dyDescent="0.25">
      <c r="A451" s="21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</row>
    <row r="452" spans="1:12" ht="13.5" x14ac:dyDescent="0.25">
      <c r="A452" s="21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</row>
    <row r="453" spans="1:12" ht="13.5" x14ac:dyDescent="0.25">
      <c r="A453" s="21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</row>
    <row r="454" spans="1:12" ht="13.5" x14ac:dyDescent="0.25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</row>
    <row r="455" spans="1:12" ht="13.5" x14ac:dyDescent="0.25">
      <c r="A455" s="21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</row>
    <row r="456" spans="1:12" ht="13.5" x14ac:dyDescent="0.25">
      <c r="A456" s="21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</row>
    <row r="457" spans="1:12" ht="13.5" x14ac:dyDescent="0.25">
      <c r="A457" s="21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</row>
    <row r="458" spans="1:12" ht="13.5" x14ac:dyDescent="0.25">
      <c r="A458" s="21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</row>
    <row r="459" spans="1:12" ht="13.5" x14ac:dyDescent="0.25">
      <c r="A459" s="21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</row>
    <row r="460" spans="1:12" ht="13.5" x14ac:dyDescent="0.25">
      <c r="A460" s="21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</row>
    <row r="461" spans="1:12" ht="13.5" x14ac:dyDescent="0.25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</row>
    <row r="462" spans="1:12" ht="13.5" x14ac:dyDescent="0.25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</row>
    <row r="463" spans="1:12" ht="13.5" x14ac:dyDescent="0.25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</row>
    <row r="464" spans="1:12" ht="13.5" x14ac:dyDescent="0.25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</row>
    <row r="465" spans="1:12" ht="13.5" x14ac:dyDescent="0.25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</row>
    <row r="466" spans="1:12" ht="13.5" x14ac:dyDescent="0.25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</row>
    <row r="467" spans="1:12" ht="13.5" x14ac:dyDescent="0.25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</row>
    <row r="468" spans="1:12" ht="13.5" x14ac:dyDescent="0.25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</row>
    <row r="469" spans="1:12" ht="13.5" x14ac:dyDescent="0.25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</row>
    <row r="470" spans="1:12" ht="13.5" x14ac:dyDescent="0.25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</row>
    <row r="471" spans="1:12" ht="13.5" x14ac:dyDescent="0.25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</row>
    <row r="472" spans="1:12" ht="13.5" x14ac:dyDescent="0.25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</row>
    <row r="473" spans="1:12" ht="13.5" x14ac:dyDescent="0.25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</row>
    <row r="474" spans="1:12" ht="13.5" x14ac:dyDescent="0.25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</row>
    <row r="475" spans="1:12" ht="13.5" x14ac:dyDescent="0.25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</row>
    <row r="476" spans="1:12" ht="13.5" x14ac:dyDescent="0.25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</row>
    <row r="477" spans="1:12" ht="13.5" x14ac:dyDescent="0.25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</row>
    <row r="478" spans="1:12" ht="13.5" x14ac:dyDescent="0.25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</row>
    <row r="479" spans="1:12" ht="13.5" x14ac:dyDescent="0.25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</row>
    <row r="480" spans="1:12" ht="13.5" x14ac:dyDescent="0.25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</row>
    <row r="481" spans="1:12" ht="13.5" x14ac:dyDescent="0.25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</row>
    <row r="482" spans="1:12" ht="13.5" x14ac:dyDescent="0.25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</row>
    <row r="483" spans="1:12" ht="13.5" x14ac:dyDescent="0.25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</row>
    <row r="484" spans="1:12" ht="13.5" x14ac:dyDescent="0.25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</row>
    <row r="485" spans="1:12" ht="13.5" x14ac:dyDescent="0.25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</row>
    <row r="486" spans="1:12" ht="13.5" x14ac:dyDescent="0.25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</row>
    <row r="487" spans="1:12" ht="13.5" x14ac:dyDescent="0.25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</row>
    <row r="488" spans="1:12" ht="13.5" x14ac:dyDescent="0.25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</row>
    <row r="489" spans="1:12" ht="13.5" x14ac:dyDescent="0.25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</row>
    <row r="490" spans="1:12" ht="13.5" x14ac:dyDescent="0.25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</row>
    <row r="491" spans="1:12" ht="13.5" x14ac:dyDescent="0.25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</row>
    <row r="492" spans="1:12" ht="13.5" x14ac:dyDescent="0.25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</row>
    <row r="493" spans="1:12" ht="13.5" x14ac:dyDescent="0.25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</row>
    <row r="494" spans="1:12" ht="13.5" x14ac:dyDescent="0.25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</row>
    <row r="495" spans="1:12" ht="13.5" x14ac:dyDescent="0.25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</row>
    <row r="496" spans="1:12" ht="13.5" x14ac:dyDescent="0.25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</row>
    <row r="497" spans="1:12" ht="13.5" x14ac:dyDescent="0.25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</row>
    <row r="498" spans="1:12" ht="13.5" x14ac:dyDescent="0.25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</row>
    <row r="499" spans="1:12" ht="13.5" x14ac:dyDescent="0.25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</row>
    <row r="500" spans="1:12" ht="13.5" x14ac:dyDescent="0.25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</row>
    <row r="501" spans="1:12" ht="13.5" x14ac:dyDescent="0.25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</row>
    <row r="502" spans="1:12" ht="13.5" x14ac:dyDescent="0.25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</row>
    <row r="503" spans="1:12" ht="13.5" x14ac:dyDescent="0.25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</row>
    <row r="504" spans="1:12" ht="13.5" x14ac:dyDescent="0.25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</row>
    <row r="505" spans="1:12" ht="13.5" x14ac:dyDescent="0.25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</row>
    <row r="506" spans="1:12" ht="13.5" x14ac:dyDescent="0.25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</row>
    <row r="507" spans="1:12" ht="13.5" x14ac:dyDescent="0.25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</row>
    <row r="508" spans="1:12" ht="13.5" x14ac:dyDescent="0.25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</row>
    <row r="509" spans="1:12" ht="13.5" x14ac:dyDescent="0.25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</row>
    <row r="510" spans="1:12" ht="13.5" x14ac:dyDescent="0.25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</row>
    <row r="511" spans="1:12" ht="13.5" x14ac:dyDescent="0.25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</row>
    <row r="512" spans="1:12" ht="13.5" x14ac:dyDescent="0.25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</row>
    <row r="513" spans="1:12" ht="13.5" x14ac:dyDescent="0.25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</row>
    <row r="514" spans="1:12" ht="13.5" x14ac:dyDescent="0.25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</row>
    <row r="515" spans="1:12" ht="13.5" x14ac:dyDescent="0.25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</row>
    <row r="516" spans="1:12" ht="13.5" x14ac:dyDescent="0.25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</row>
    <row r="517" spans="1:12" ht="13.5" x14ac:dyDescent="0.25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</row>
    <row r="518" spans="1:12" ht="13.5" x14ac:dyDescent="0.25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</row>
    <row r="519" spans="1:12" ht="13.5" x14ac:dyDescent="0.25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</row>
    <row r="520" spans="1:12" ht="13.5" x14ac:dyDescent="0.25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</row>
    <row r="521" spans="1:12" ht="13.5" x14ac:dyDescent="0.25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</row>
    <row r="522" spans="1:12" ht="13.5" x14ac:dyDescent="0.25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</row>
    <row r="523" spans="1:12" ht="13.5" x14ac:dyDescent="0.25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</row>
    <row r="524" spans="1:12" ht="13.5" x14ac:dyDescent="0.25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</row>
    <row r="525" spans="1:12" ht="13.5" x14ac:dyDescent="0.25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</row>
    <row r="526" spans="1:12" ht="13.5" x14ac:dyDescent="0.25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</row>
    <row r="527" spans="1:12" ht="13.5" x14ac:dyDescent="0.25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</row>
    <row r="528" spans="1:12" ht="13.5" x14ac:dyDescent="0.25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</row>
    <row r="529" spans="1:12" ht="13.5" x14ac:dyDescent="0.25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</row>
    <row r="530" spans="1:12" ht="13.5" x14ac:dyDescent="0.25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</row>
    <row r="531" spans="1:12" ht="13.5" x14ac:dyDescent="0.25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</row>
    <row r="532" spans="1:12" ht="13.5" x14ac:dyDescent="0.25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</row>
    <row r="533" spans="1:12" ht="13.5" x14ac:dyDescent="0.25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</row>
    <row r="534" spans="1:12" ht="13.5" x14ac:dyDescent="0.25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</row>
    <row r="535" spans="1:12" ht="13.5" x14ac:dyDescent="0.25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</row>
    <row r="536" spans="1:12" ht="13.5" x14ac:dyDescent="0.25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</row>
    <row r="537" spans="1:12" ht="13.5" x14ac:dyDescent="0.25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</row>
    <row r="538" spans="1:12" ht="13.5" x14ac:dyDescent="0.25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</row>
    <row r="539" spans="1:12" ht="13.5" x14ac:dyDescent="0.25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</row>
    <row r="540" spans="1:12" ht="13.5" x14ac:dyDescent="0.25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</row>
    <row r="541" spans="1:12" ht="13.5" x14ac:dyDescent="0.25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</row>
    <row r="542" spans="1:12" ht="13.5" x14ac:dyDescent="0.25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</row>
    <row r="543" spans="1:12" ht="13.5" x14ac:dyDescent="0.25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</row>
    <row r="544" spans="1:12" ht="13.5" x14ac:dyDescent="0.25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</row>
    <row r="545" spans="1:12" ht="13.5" x14ac:dyDescent="0.25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</row>
    <row r="546" spans="1:12" ht="13.5" x14ac:dyDescent="0.25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</row>
    <row r="547" spans="1:12" ht="13.5" x14ac:dyDescent="0.25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</row>
    <row r="548" spans="1:12" ht="13.5" x14ac:dyDescent="0.25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</row>
    <row r="549" spans="1:12" ht="13.5" x14ac:dyDescent="0.25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</row>
    <row r="550" spans="1:12" ht="13.5" x14ac:dyDescent="0.25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</row>
    <row r="551" spans="1:12" ht="13.5" x14ac:dyDescent="0.25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</row>
    <row r="552" spans="1:12" ht="13.5" x14ac:dyDescent="0.25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</row>
    <row r="553" spans="1:12" ht="13.5" x14ac:dyDescent="0.25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</row>
    <row r="554" spans="1:12" ht="13.5" x14ac:dyDescent="0.25">
      <c r="A554" s="21"/>
      <c r="B554" s="21"/>
      <c r="C554" s="21"/>
      <c r="D554" s="21"/>
      <c r="E554" s="21"/>
      <c r="F554" s="21"/>
      <c r="G554" s="21"/>
      <c r="H554" s="21"/>
      <c r="I554" s="21"/>
      <c r="J554" s="21"/>
      <c r="K554" s="21"/>
      <c r="L554" s="21"/>
    </row>
    <row r="555" spans="1:12" ht="13.5" x14ac:dyDescent="0.25">
      <c r="A555" s="21"/>
      <c r="B555" s="21"/>
      <c r="C555" s="21"/>
      <c r="D555" s="21"/>
      <c r="E555" s="21"/>
      <c r="F555" s="21"/>
      <c r="G555" s="21"/>
      <c r="H555" s="21"/>
      <c r="I555" s="21"/>
      <c r="J555" s="21"/>
      <c r="K555" s="21"/>
      <c r="L555" s="21"/>
    </row>
    <row r="556" spans="1:12" ht="13.5" x14ac:dyDescent="0.25">
      <c r="A556" s="21"/>
      <c r="B556" s="21"/>
      <c r="C556" s="21"/>
      <c r="D556" s="21"/>
      <c r="E556" s="21"/>
      <c r="F556" s="21"/>
      <c r="G556" s="21"/>
      <c r="H556" s="21"/>
      <c r="I556" s="21"/>
      <c r="J556" s="21"/>
      <c r="K556" s="21"/>
      <c r="L556" s="21"/>
    </row>
    <row r="557" spans="1:12" ht="13.5" x14ac:dyDescent="0.25">
      <c r="A557" s="21"/>
      <c r="B557" s="21"/>
      <c r="C557" s="21"/>
      <c r="D557" s="21"/>
      <c r="E557" s="21"/>
      <c r="F557" s="21"/>
      <c r="G557" s="21"/>
      <c r="H557" s="21"/>
      <c r="I557" s="21"/>
      <c r="J557" s="21"/>
      <c r="K557" s="21"/>
      <c r="L557" s="21"/>
    </row>
    <row r="558" spans="1:12" ht="13.5" x14ac:dyDescent="0.25">
      <c r="A558" s="21"/>
      <c r="B558" s="21"/>
      <c r="C558" s="21"/>
      <c r="D558" s="21"/>
      <c r="E558" s="21"/>
      <c r="F558" s="21"/>
      <c r="G558" s="21"/>
      <c r="H558" s="21"/>
      <c r="I558" s="21"/>
      <c r="J558" s="21"/>
      <c r="K558" s="21"/>
      <c r="L558" s="21"/>
    </row>
    <row r="559" spans="1:12" ht="13.5" x14ac:dyDescent="0.25">
      <c r="A559" s="21"/>
      <c r="B559" s="21"/>
      <c r="C559" s="21"/>
      <c r="D559" s="21"/>
      <c r="E559" s="21"/>
      <c r="F559" s="21"/>
      <c r="G559" s="21"/>
      <c r="H559" s="21"/>
      <c r="I559" s="21"/>
      <c r="J559" s="21"/>
      <c r="K559" s="21"/>
      <c r="L559" s="21"/>
    </row>
    <row r="560" spans="1:12" ht="13.5" x14ac:dyDescent="0.25">
      <c r="A560" s="21"/>
      <c r="B560" s="21"/>
      <c r="C560" s="21"/>
      <c r="D560" s="21"/>
      <c r="E560" s="21"/>
      <c r="F560" s="21"/>
      <c r="G560" s="21"/>
      <c r="H560" s="21"/>
      <c r="I560" s="21"/>
      <c r="J560" s="21"/>
      <c r="K560" s="21"/>
      <c r="L560" s="21"/>
    </row>
    <row r="561" spans="1:12" ht="13.5" x14ac:dyDescent="0.25">
      <c r="A561" s="21"/>
      <c r="B561" s="21"/>
      <c r="C561" s="21"/>
      <c r="D561" s="21"/>
      <c r="E561" s="21"/>
      <c r="F561" s="21"/>
      <c r="G561" s="21"/>
      <c r="H561" s="21"/>
      <c r="I561" s="21"/>
      <c r="J561" s="21"/>
      <c r="K561" s="21"/>
      <c r="L561" s="21"/>
    </row>
    <row r="562" spans="1:12" ht="13.5" x14ac:dyDescent="0.25">
      <c r="A562" s="21"/>
      <c r="B562" s="21"/>
      <c r="C562" s="21"/>
      <c r="D562" s="21"/>
      <c r="E562" s="21"/>
      <c r="F562" s="21"/>
      <c r="G562" s="21"/>
      <c r="H562" s="21"/>
      <c r="I562" s="21"/>
      <c r="J562" s="21"/>
      <c r="K562" s="21"/>
      <c r="L562" s="21"/>
    </row>
    <row r="563" spans="1:12" ht="13.5" x14ac:dyDescent="0.25">
      <c r="A563" s="21"/>
      <c r="B563" s="21"/>
      <c r="C563" s="21"/>
      <c r="D563" s="21"/>
      <c r="E563" s="21"/>
      <c r="F563" s="21"/>
      <c r="G563" s="21"/>
      <c r="H563" s="21"/>
      <c r="I563" s="21"/>
      <c r="J563" s="21"/>
      <c r="K563" s="21"/>
      <c r="L563" s="21"/>
    </row>
    <row r="564" spans="1:12" ht="13.5" x14ac:dyDescent="0.25">
      <c r="A564" s="21"/>
      <c r="B564" s="21"/>
      <c r="C564" s="21"/>
      <c r="D564" s="21"/>
      <c r="E564" s="21"/>
      <c r="F564" s="21"/>
      <c r="G564" s="21"/>
      <c r="H564" s="21"/>
      <c r="I564" s="21"/>
      <c r="J564" s="21"/>
      <c r="K564" s="21"/>
      <c r="L564" s="21"/>
    </row>
    <row r="565" spans="1:12" ht="13.5" x14ac:dyDescent="0.25">
      <c r="A565" s="21"/>
      <c r="B565" s="21"/>
      <c r="C565" s="21"/>
      <c r="D565" s="21"/>
      <c r="E565" s="21"/>
      <c r="F565" s="21"/>
      <c r="G565" s="21"/>
      <c r="H565" s="21"/>
      <c r="I565" s="21"/>
      <c r="J565" s="21"/>
      <c r="K565" s="21"/>
      <c r="L565" s="21"/>
    </row>
    <row r="566" spans="1:12" ht="13.5" x14ac:dyDescent="0.25">
      <c r="A566" s="21"/>
      <c r="B566" s="21"/>
      <c r="C566" s="21"/>
      <c r="D566" s="21"/>
      <c r="E566" s="21"/>
      <c r="F566" s="21"/>
      <c r="G566" s="21"/>
      <c r="H566" s="21"/>
      <c r="I566" s="21"/>
      <c r="J566" s="21"/>
      <c r="K566" s="21"/>
      <c r="L566" s="21"/>
    </row>
    <row r="567" spans="1:12" ht="13.5" x14ac:dyDescent="0.25">
      <c r="A567" s="21"/>
      <c r="B567" s="21"/>
      <c r="C567" s="21"/>
      <c r="D567" s="21"/>
      <c r="E567" s="21"/>
      <c r="F567" s="21"/>
      <c r="G567" s="21"/>
      <c r="H567" s="21"/>
      <c r="I567" s="21"/>
      <c r="J567" s="21"/>
      <c r="K567" s="21"/>
      <c r="L567" s="21"/>
    </row>
    <row r="568" spans="1:12" ht="13.5" x14ac:dyDescent="0.25">
      <c r="A568" s="21"/>
      <c r="B568" s="21"/>
      <c r="C568" s="21"/>
      <c r="D568" s="21"/>
      <c r="E568" s="21"/>
      <c r="F568" s="21"/>
      <c r="G568" s="21"/>
      <c r="H568" s="21"/>
      <c r="I568" s="21"/>
      <c r="J568" s="21"/>
      <c r="K568" s="21"/>
      <c r="L568" s="21"/>
    </row>
    <row r="569" spans="1:12" ht="13.5" x14ac:dyDescent="0.25">
      <c r="A569" s="21"/>
      <c r="B569" s="21"/>
      <c r="C569" s="21"/>
      <c r="D569" s="21"/>
      <c r="E569" s="21"/>
      <c r="F569" s="21"/>
      <c r="G569" s="21"/>
      <c r="H569" s="21"/>
      <c r="I569" s="21"/>
      <c r="J569" s="21"/>
      <c r="K569" s="21"/>
      <c r="L569" s="21"/>
    </row>
    <row r="570" spans="1:12" ht="13.5" x14ac:dyDescent="0.25">
      <c r="A570" s="21"/>
      <c r="B570" s="21"/>
      <c r="C570" s="21"/>
      <c r="D570" s="21"/>
      <c r="E570" s="21"/>
      <c r="F570" s="21"/>
      <c r="G570" s="21"/>
      <c r="H570" s="21"/>
      <c r="I570" s="21"/>
      <c r="J570" s="21"/>
      <c r="K570" s="21"/>
      <c r="L570" s="21"/>
    </row>
    <row r="571" spans="1:12" ht="13.5" x14ac:dyDescent="0.25">
      <c r="A571" s="21"/>
      <c r="B571" s="21"/>
      <c r="C571" s="21"/>
      <c r="D571" s="21"/>
      <c r="E571" s="21"/>
      <c r="F571" s="21"/>
      <c r="G571" s="21"/>
      <c r="H571" s="21"/>
      <c r="I571" s="21"/>
      <c r="J571" s="21"/>
      <c r="K571" s="21"/>
      <c r="L571" s="21"/>
    </row>
    <row r="572" spans="1:12" ht="13.5" x14ac:dyDescent="0.25">
      <c r="A572" s="21"/>
      <c r="B572" s="21"/>
      <c r="C572" s="21"/>
      <c r="D572" s="21"/>
      <c r="E572" s="21"/>
      <c r="F572" s="21"/>
      <c r="G572" s="21"/>
      <c r="H572" s="21"/>
      <c r="I572" s="21"/>
      <c r="J572" s="21"/>
      <c r="K572" s="21"/>
      <c r="L572" s="21"/>
    </row>
    <row r="573" spans="1:12" ht="13.5" x14ac:dyDescent="0.25">
      <c r="A573" s="21"/>
      <c r="B573" s="21"/>
      <c r="C573" s="21"/>
      <c r="D573" s="21"/>
      <c r="E573" s="21"/>
      <c r="F573" s="21"/>
      <c r="G573" s="21"/>
      <c r="H573" s="21"/>
      <c r="I573" s="21"/>
      <c r="J573" s="21"/>
      <c r="K573" s="21"/>
      <c r="L573" s="21"/>
    </row>
    <row r="574" spans="1:12" ht="13.5" x14ac:dyDescent="0.25">
      <c r="A574" s="21"/>
      <c r="B574" s="21"/>
      <c r="C574" s="21"/>
      <c r="D574" s="21"/>
      <c r="E574" s="21"/>
      <c r="F574" s="21"/>
      <c r="G574" s="21"/>
      <c r="H574" s="21"/>
      <c r="I574" s="21"/>
      <c r="J574" s="21"/>
      <c r="K574" s="21"/>
      <c r="L574" s="21"/>
    </row>
    <row r="575" spans="1:12" ht="13.5" x14ac:dyDescent="0.25">
      <c r="A575" s="21"/>
      <c r="B575" s="21"/>
      <c r="C575" s="21"/>
      <c r="D575" s="21"/>
      <c r="E575" s="21"/>
      <c r="F575" s="21"/>
      <c r="G575" s="21"/>
      <c r="H575" s="21"/>
      <c r="I575" s="21"/>
      <c r="J575" s="21"/>
      <c r="K575" s="21"/>
      <c r="L575" s="21"/>
    </row>
    <row r="576" spans="1:12" ht="13.5" x14ac:dyDescent="0.25">
      <c r="A576" s="21"/>
      <c r="B576" s="21"/>
      <c r="C576" s="21"/>
      <c r="D576" s="21"/>
      <c r="E576" s="21"/>
      <c r="F576" s="21"/>
      <c r="G576" s="21"/>
      <c r="H576" s="21"/>
      <c r="I576" s="21"/>
      <c r="J576" s="21"/>
      <c r="K576" s="21"/>
      <c r="L576" s="21"/>
    </row>
    <row r="577" spans="1:12" ht="13.5" x14ac:dyDescent="0.25">
      <c r="A577" s="21"/>
      <c r="B577" s="21"/>
      <c r="C577" s="21"/>
      <c r="D577" s="21"/>
      <c r="E577" s="21"/>
      <c r="F577" s="21"/>
      <c r="G577" s="21"/>
      <c r="H577" s="21"/>
      <c r="I577" s="21"/>
      <c r="J577" s="21"/>
      <c r="K577" s="21"/>
      <c r="L577" s="21"/>
    </row>
    <row r="578" spans="1:12" ht="13.5" x14ac:dyDescent="0.25">
      <c r="A578" s="21"/>
      <c r="B578" s="21"/>
      <c r="C578" s="21"/>
      <c r="D578" s="21"/>
      <c r="E578" s="21"/>
      <c r="F578" s="21"/>
      <c r="G578" s="21"/>
      <c r="H578" s="21"/>
      <c r="I578" s="21"/>
      <c r="J578" s="21"/>
      <c r="K578" s="21"/>
      <c r="L578" s="21"/>
    </row>
    <row r="579" spans="1:12" ht="13.5" x14ac:dyDescent="0.25">
      <c r="A579" s="21"/>
      <c r="B579" s="21"/>
      <c r="C579" s="21"/>
      <c r="D579" s="21"/>
      <c r="E579" s="21"/>
      <c r="F579" s="21"/>
      <c r="G579" s="21"/>
      <c r="H579" s="21"/>
      <c r="I579" s="21"/>
      <c r="J579" s="21"/>
      <c r="K579" s="21"/>
      <c r="L579" s="21"/>
    </row>
    <row r="580" spans="1:12" ht="13.5" x14ac:dyDescent="0.25">
      <c r="A580" s="21"/>
      <c r="B580" s="21"/>
      <c r="C580" s="21"/>
      <c r="D580" s="21"/>
      <c r="E580" s="21"/>
      <c r="F580" s="21"/>
      <c r="G580" s="21"/>
      <c r="H580" s="21"/>
      <c r="I580" s="21"/>
      <c r="J580" s="21"/>
      <c r="K580" s="21"/>
      <c r="L580" s="21"/>
    </row>
    <row r="581" spans="1:12" ht="13.5" x14ac:dyDescent="0.25">
      <c r="A581" s="21"/>
      <c r="B581" s="21"/>
      <c r="C581" s="21"/>
      <c r="D581" s="21"/>
      <c r="E581" s="21"/>
      <c r="F581" s="21"/>
      <c r="G581" s="21"/>
      <c r="H581" s="21"/>
      <c r="I581" s="21"/>
      <c r="J581" s="21"/>
      <c r="K581" s="21"/>
      <c r="L581" s="21"/>
    </row>
    <row r="582" spans="1:12" ht="13.5" x14ac:dyDescent="0.25">
      <c r="A582" s="21"/>
      <c r="B582" s="21"/>
      <c r="C582" s="21"/>
      <c r="D582" s="21"/>
      <c r="E582" s="21"/>
      <c r="F582" s="21"/>
      <c r="G582" s="21"/>
      <c r="H582" s="21"/>
      <c r="I582" s="21"/>
      <c r="J582" s="21"/>
      <c r="K582" s="21"/>
      <c r="L582" s="21"/>
    </row>
    <row r="583" spans="1:12" ht="13.5" x14ac:dyDescent="0.25">
      <c r="A583" s="21"/>
      <c r="B583" s="21"/>
      <c r="C583" s="21"/>
      <c r="D583" s="21"/>
      <c r="E583" s="21"/>
      <c r="F583" s="21"/>
      <c r="G583" s="21"/>
      <c r="H583" s="21"/>
      <c r="I583" s="21"/>
      <c r="J583" s="21"/>
      <c r="K583" s="21"/>
      <c r="L583" s="21"/>
    </row>
    <row r="584" spans="1:12" ht="13.5" x14ac:dyDescent="0.25">
      <c r="A584" s="21"/>
      <c r="B584" s="21"/>
      <c r="C584" s="21"/>
      <c r="D584" s="21"/>
      <c r="E584" s="21"/>
      <c r="F584" s="21"/>
      <c r="G584" s="21"/>
      <c r="H584" s="21"/>
      <c r="I584" s="21"/>
      <c r="J584" s="21"/>
      <c r="K584" s="21"/>
      <c r="L584" s="21"/>
    </row>
    <row r="585" spans="1:12" ht="13.5" x14ac:dyDescent="0.25">
      <c r="A585" s="21"/>
      <c r="B585" s="21"/>
      <c r="C585" s="21"/>
      <c r="D585" s="21"/>
      <c r="E585" s="21"/>
      <c r="F585" s="21"/>
      <c r="G585" s="21"/>
      <c r="H585" s="21"/>
      <c r="I585" s="21"/>
      <c r="J585" s="21"/>
      <c r="K585" s="21"/>
      <c r="L585" s="21"/>
    </row>
    <row r="586" spans="1:12" ht="13.5" x14ac:dyDescent="0.25">
      <c r="A586" s="21"/>
      <c r="B586" s="21"/>
      <c r="C586" s="21"/>
      <c r="D586" s="21"/>
      <c r="E586" s="21"/>
      <c r="F586" s="21"/>
      <c r="G586" s="21"/>
      <c r="H586" s="21"/>
      <c r="I586" s="21"/>
      <c r="J586" s="21"/>
      <c r="K586" s="21"/>
      <c r="L586" s="21"/>
    </row>
    <row r="587" spans="1:12" ht="13.5" x14ac:dyDescent="0.25">
      <c r="A587" s="21"/>
      <c r="B587" s="21"/>
      <c r="C587" s="21"/>
      <c r="D587" s="21"/>
      <c r="E587" s="21"/>
      <c r="F587" s="21"/>
      <c r="G587" s="21"/>
      <c r="H587" s="21"/>
      <c r="I587" s="21"/>
      <c r="J587" s="21"/>
      <c r="K587" s="21"/>
      <c r="L587" s="21"/>
    </row>
    <row r="588" spans="1:12" ht="13.5" x14ac:dyDescent="0.25">
      <c r="A588" s="21"/>
      <c r="B588" s="21"/>
      <c r="C588" s="21"/>
      <c r="D588" s="21"/>
      <c r="E588" s="21"/>
      <c r="F588" s="21"/>
      <c r="G588" s="21"/>
      <c r="H588" s="21"/>
      <c r="I588" s="21"/>
      <c r="J588" s="21"/>
      <c r="K588" s="21"/>
      <c r="L588" s="21"/>
    </row>
    <row r="589" spans="1:12" ht="13.5" x14ac:dyDescent="0.25">
      <c r="A589" s="21"/>
      <c r="B589" s="21"/>
      <c r="C589" s="21"/>
      <c r="D589" s="21"/>
      <c r="E589" s="21"/>
      <c r="F589" s="21"/>
      <c r="G589" s="21"/>
      <c r="H589" s="21"/>
      <c r="I589" s="21"/>
      <c r="J589" s="21"/>
      <c r="K589" s="21"/>
      <c r="L589" s="21"/>
    </row>
    <row r="590" spans="1:12" ht="13.5" x14ac:dyDescent="0.25">
      <c r="A590" s="21"/>
      <c r="B590" s="21"/>
      <c r="C590" s="21"/>
      <c r="D590" s="21"/>
      <c r="E590" s="21"/>
      <c r="F590" s="21"/>
      <c r="G590" s="21"/>
      <c r="H590" s="21"/>
      <c r="I590" s="21"/>
      <c r="J590" s="21"/>
      <c r="K590" s="21"/>
      <c r="L590" s="21"/>
    </row>
    <row r="591" spans="1:12" ht="13.5" x14ac:dyDescent="0.25">
      <c r="A591" s="21"/>
      <c r="B591" s="21"/>
      <c r="C591" s="21"/>
      <c r="D591" s="21"/>
      <c r="E591" s="21"/>
      <c r="F591" s="21"/>
      <c r="G591" s="21"/>
      <c r="H591" s="21"/>
      <c r="I591" s="21"/>
      <c r="J591" s="21"/>
      <c r="K591" s="21"/>
      <c r="L591" s="21"/>
    </row>
    <row r="592" spans="1:12" ht="13.5" x14ac:dyDescent="0.25">
      <c r="A592" s="21"/>
      <c r="B592" s="21"/>
      <c r="C592" s="21"/>
      <c r="D592" s="21"/>
      <c r="E592" s="21"/>
      <c r="F592" s="21"/>
      <c r="G592" s="21"/>
      <c r="H592" s="21"/>
      <c r="I592" s="21"/>
      <c r="J592" s="21"/>
      <c r="K592" s="21"/>
      <c r="L592" s="21"/>
    </row>
    <row r="593" spans="1:12" ht="13.5" x14ac:dyDescent="0.25">
      <c r="A593" s="21"/>
      <c r="B593" s="21"/>
      <c r="C593" s="21"/>
      <c r="D593" s="21"/>
      <c r="E593" s="21"/>
      <c r="F593" s="21"/>
      <c r="G593" s="21"/>
      <c r="H593" s="21"/>
      <c r="I593" s="21"/>
      <c r="J593" s="21"/>
      <c r="K593" s="21"/>
      <c r="L593" s="21"/>
    </row>
    <row r="594" spans="1:12" ht="13.5" x14ac:dyDescent="0.25">
      <c r="A594" s="21"/>
      <c r="B594" s="21"/>
      <c r="C594" s="21"/>
      <c r="D594" s="21"/>
      <c r="E594" s="21"/>
      <c r="F594" s="21"/>
      <c r="G594" s="21"/>
      <c r="H594" s="21"/>
      <c r="I594" s="21"/>
      <c r="J594" s="21"/>
      <c r="K594" s="21"/>
      <c r="L594" s="21"/>
    </row>
    <row r="595" spans="1:12" ht="13.5" x14ac:dyDescent="0.25">
      <c r="A595" s="21"/>
      <c r="B595" s="21"/>
      <c r="C595" s="21"/>
      <c r="D595" s="21"/>
      <c r="E595" s="21"/>
      <c r="F595" s="21"/>
      <c r="G595" s="21"/>
      <c r="H595" s="21"/>
      <c r="I595" s="21"/>
      <c r="J595" s="21"/>
      <c r="K595" s="21"/>
      <c r="L595" s="21"/>
    </row>
    <row r="596" spans="1:12" ht="13.5" x14ac:dyDescent="0.25">
      <c r="A596" s="21"/>
      <c r="B596" s="21"/>
      <c r="C596" s="21"/>
      <c r="D596" s="21"/>
      <c r="E596" s="21"/>
      <c r="F596" s="21"/>
      <c r="G596" s="21"/>
      <c r="H596" s="21"/>
      <c r="I596" s="21"/>
      <c r="J596" s="21"/>
      <c r="K596" s="21"/>
      <c r="L596" s="21"/>
    </row>
    <row r="597" spans="1:12" ht="13.5" x14ac:dyDescent="0.25">
      <c r="A597" s="21"/>
      <c r="B597" s="21"/>
      <c r="C597" s="21"/>
      <c r="D597" s="21"/>
      <c r="E597" s="21"/>
      <c r="F597" s="21"/>
      <c r="G597" s="21"/>
      <c r="H597" s="21"/>
      <c r="I597" s="21"/>
      <c r="J597" s="21"/>
      <c r="K597" s="21"/>
      <c r="L597" s="21"/>
    </row>
    <row r="598" spans="1:12" ht="13.5" x14ac:dyDescent="0.25">
      <c r="A598" s="21"/>
      <c r="B598" s="21"/>
      <c r="C598" s="21"/>
      <c r="D598" s="21"/>
      <c r="E598" s="21"/>
      <c r="F598" s="21"/>
      <c r="G598" s="21"/>
      <c r="H598" s="21"/>
      <c r="I598" s="21"/>
      <c r="J598" s="21"/>
      <c r="K598" s="21"/>
      <c r="L598" s="21"/>
    </row>
    <row r="599" spans="1:12" ht="13.5" x14ac:dyDescent="0.25">
      <c r="A599" s="21"/>
      <c r="B599" s="21"/>
      <c r="C599" s="21"/>
      <c r="D599" s="21"/>
      <c r="E599" s="21"/>
      <c r="F599" s="21"/>
      <c r="G599" s="21"/>
      <c r="H599" s="21"/>
      <c r="I599" s="21"/>
      <c r="J599" s="21"/>
      <c r="K599" s="21"/>
      <c r="L599" s="21"/>
    </row>
    <row r="600" spans="1:12" ht="13.5" x14ac:dyDescent="0.25">
      <c r="A600" s="21"/>
      <c r="B600" s="21"/>
      <c r="C600" s="21"/>
      <c r="D600" s="21"/>
      <c r="E600" s="21"/>
      <c r="F600" s="21"/>
      <c r="G600" s="21"/>
      <c r="H600" s="21"/>
      <c r="I600" s="21"/>
      <c r="J600" s="21"/>
      <c r="K600" s="21"/>
      <c r="L600" s="21"/>
    </row>
    <row r="601" spans="1:12" ht="13.5" x14ac:dyDescent="0.25">
      <c r="A601" s="21"/>
      <c r="B601" s="21"/>
      <c r="C601" s="21"/>
      <c r="D601" s="21"/>
      <c r="E601" s="21"/>
      <c r="F601" s="21"/>
      <c r="G601" s="21"/>
      <c r="H601" s="21"/>
      <c r="I601" s="21"/>
      <c r="J601" s="21"/>
      <c r="K601" s="21"/>
      <c r="L601" s="21"/>
    </row>
    <row r="602" spans="1:12" ht="13.5" x14ac:dyDescent="0.25">
      <c r="A602" s="21"/>
      <c r="B602" s="21"/>
      <c r="C602" s="21"/>
      <c r="D602" s="21"/>
      <c r="E602" s="21"/>
      <c r="F602" s="21"/>
      <c r="G602" s="21"/>
      <c r="H602" s="21"/>
      <c r="I602" s="21"/>
      <c r="J602" s="21"/>
      <c r="K602" s="21"/>
      <c r="L602" s="21"/>
    </row>
    <row r="603" spans="1:12" ht="13.5" x14ac:dyDescent="0.25">
      <c r="A603" s="21"/>
      <c r="B603" s="21"/>
      <c r="C603" s="21"/>
      <c r="D603" s="21"/>
      <c r="E603" s="21"/>
      <c r="F603" s="21"/>
      <c r="G603" s="21"/>
      <c r="H603" s="21"/>
      <c r="I603" s="21"/>
      <c r="J603" s="21"/>
      <c r="K603" s="21"/>
      <c r="L603" s="21"/>
    </row>
    <row r="604" spans="1:12" ht="13.5" x14ac:dyDescent="0.25">
      <c r="A604" s="21"/>
      <c r="B604" s="21"/>
      <c r="C604" s="21"/>
      <c r="D604" s="21"/>
      <c r="E604" s="21"/>
      <c r="F604" s="21"/>
      <c r="G604" s="21"/>
      <c r="H604" s="21"/>
      <c r="I604" s="21"/>
      <c r="J604" s="21"/>
      <c r="K604" s="21"/>
      <c r="L604" s="21"/>
    </row>
    <row r="605" spans="1:12" ht="13.5" x14ac:dyDescent="0.25">
      <c r="A605" s="21"/>
      <c r="B605" s="21"/>
      <c r="C605" s="21"/>
      <c r="D605" s="21"/>
      <c r="E605" s="21"/>
      <c r="F605" s="21"/>
      <c r="G605" s="21"/>
      <c r="H605" s="21"/>
      <c r="I605" s="21"/>
      <c r="J605" s="21"/>
      <c r="K605" s="21"/>
      <c r="L605" s="21"/>
    </row>
    <row r="606" spans="1:12" ht="13.5" x14ac:dyDescent="0.25">
      <c r="A606" s="21"/>
      <c r="B606" s="21"/>
      <c r="C606" s="21"/>
      <c r="D606" s="21"/>
      <c r="E606" s="21"/>
      <c r="F606" s="21"/>
      <c r="G606" s="21"/>
      <c r="H606" s="21"/>
      <c r="I606" s="21"/>
      <c r="J606" s="21"/>
      <c r="K606" s="21"/>
      <c r="L606" s="21"/>
    </row>
    <row r="607" spans="1:12" ht="13.5" x14ac:dyDescent="0.25">
      <c r="A607" s="21"/>
      <c r="B607" s="21"/>
      <c r="C607" s="21"/>
      <c r="D607" s="21"/>
      <c r="E607" s="21"/>
      <c r="F607" s="21"/>
      <c r="G607" s="21"/>
      <c r="H607" s="21"/>
      <c r="I607" s="21"/>
      <c r="J607" s="21"/>
      <c r="K607" s="21"/>
      <c r="L607" s="21"/>
    </row>
    <row r="608" spans="1:12" ht="13.5" x14ac:dyDescent="0.25">
      <c r="A608" s="21"/>
      <c r="B608" s="21"/>
      <c r="C608" s="21"/>
      <c r="D608" s="21"/>
      <c r="E608" s="21"/>
      <c r="F608" s="21"/>
      <c r="G608" s="21"/>
      <c r="H608" s="21"/>
      <c r="I608" s="21"/>
      <c r="J608" s="21"/>
      <c r="K608" s="21"/>
      <c r="L608" s="21"/>
    </row>
    <row r="609" spans="1:12" ht="13.5" x14ac:dyDescent="0.25">
      <c r="A609" s="21"/>
      <c r="B609" s="21"/>
      <c r="C609" s="21"/>
      <c r="D609" s="21"/>
      <c r="E609" s="21"/>
      <c r="F609" s="21"/>
      <c r="G609" s="21"/>
      <c r="H609" s="21"/>
      <c r="I609" s="21"/>
      <c r="J609" s="21"/>
      <c r="K609" s="21"/>
      <c r="L609" s="21"/>
    </row>
    <row r="610" spans="1:12" ht="13.5" x14ac:dyDescent="0.25">
      <c r="A610" s="21"/>
      <c r="B610" s="21"/>
      <c r="C610" s="21"/>
      <c r="D610" s="21"/>
      <c r="E610" s="21"/>
      <c r="F610" s="21"/>
      <c r="G610" s="21"/>
      <c r="H610" s="21"/>
      <c r="I610" s="21"/>
      <c r="J610" s="21"/>
      <c r="K610" s="21"/>
      <c r="L610" s="21"/>
    </row>
    <row r="611" spans="1:12" ht="13.5" x14ac:dyDescent="0.25">
      <c r="A611" s="21"/>
      <c r="B611" s="21"/>
      <c r="C611" s="21"/>
      <c r="D611" s="21"/>
      <c r="E611" s="21"/>
      <c r="F611" s="21"/>
      <c r="G611" s="21"/>
      <c r="H611" s="21"/>
      <c r="I611" s="21"/>
      <c r="J611" s="21"/>
      <c r="K611" s="21"/>
      <c r="L611" s="21"/>
    </row>
    <row r="612" spans="1:12" ht="13.5" x14ac:dyDescent="0.25">
      <c r="A612" s="21"/>
      <c r="B612" s="21"/>
      <c r="C612" s="21"/>
      <c r="D612" s="21"/>
      <c r="E612" s="21"/>
      <c r="F612" s="21"/>
      <c r="G612" s="21"/>
      <c r="H612" s="21"/>
      <c r="I612" s="21"/>
      <c r="J612" s="21"/>
      <c r="K612" s="21"/>
      <c r="L612" s="21"/>
    </row>
    <row r="613" spans="1:12" ht="13.5" x14ac:dyDescent="0.25">
      <c r="A613" s="21"/>
      <c r="B613" s="21"/>
      <c r="C613" s="21"/>
      <c r="D613" s="21"/>
      <c r="E613" s="21"/>
      <c r="F613" s="21"/>
      <c r="G613" s="21"/>
      <c r="H613" s="21"/>
      <c r="I613" s="21"/>
      <c r="J613" s="21"/>
      <c r="K613" s="21"/>
      <c r="L613" s="21"/>
    </row>
    <row r="614" spans="1:12" ht="13.5" x14ac:dyDescent="0.25">
      <c r="A614" s="21"/>
      <c r="B614" s="21"/>
      <c r="C614" s="21"/>
      <c r="D614" s="21"/>
      <c r="E614" s="21"/>
      <c r="F614" s="21"/>
      <c r="G614" s="21"/>
      <c r="H614" s="21"/>
      <c r="I614" s="21"/>
      <c r="J614" s="21"/>
      <c r="K614" s="21"/>
      <c r="L614" s="21"/>
    </row>
    <row r="615" spans="1:12" ht="13.5" x14ac:dyDescent="0.25">
      <c r="A615" s="21"/>
      <c r="B615" s="21"/>
      <c r="C615" s="21"/>
      <c r="D615" s="21"/>
      <c r="E615" s="21"/>
      <c r="F615" s="21"/>
      <c r="G615" s="21"/>
      <c r="H615" s="21"/>
      <c r="I615" s="21"/>
      <c r="J615" s="21"/>
      <c r="K615" s="21"/>
      <c r="L615" s="21"/>
    </row>
    <row r="616" spans="1:12" ht="13.5" x14ac:dyDescent="0.25">
      <c r="A616" s="21"/>
      <c r="B616" s="21"/>
      <c r="C616" s="21"/>
      <c r="D616" s="21"/>
      <c r="E616" s="21"/>
      <c r="F616" s="21"/>
      <c r="G616" s="21"/>
      <c r="H616" s="21"/>
      <c r="I616" s="21"/>
      <c r="J616" s="21"/>
      <c r="K616" s="21"/>
      <c r="L616" s="21"/>
    </row>
    <row r="617" spans="1:12" ht="13.5" x14ac:dyDescent="0.25">
      <c r="A617" s="21"/>
      <c r="B617" s="21"/>
      <c r="C617" s="21"/>
      <c r="D617" s="21"/>
      <c r="E617" s="21"/>
      <c r="F617" s="21"/>
      <c r="G617" s="21"/>
      <c r="H617" s="21"/>
      <c r="I617" s="21"/>
      <c r="J617" s="21"/>
      <c r="K617" s="21"/>
      <c r="L617" s="21"/>
    </row>
    <row r="618" spans="1:12" ht="13.5" x14ac:dyDescent="0.25">
      <c r="A618" s="21"/>
      <c r="B618" s="21"/>
      <c r="C618" s="21"/>
      <c r="D618" s="21"/>
      <c r="E618" s="21"/>
      <c r="F618" s="21"/>
      <c r="G618" s="21"/>
      <c r="H618" s="21"/>
      <c r="I618" s="21"/>
      <c r="J618" s="21"/>
      <c r="K618" s="21"/>
      <c r="L618" s="21"/>
    </row>
    <row r="619" spans="1:12" ht="13.5" x14ac:dyDescent="0.25">
      <c r="A619" s="21"/>
      <c r="B619" s="21"/>
      <c r="C619" s="21"/>
      <c r="D619" s="21"/>
      <c r="E619" s="21"/>
      <c r="F619" s="21"/>
      <c r="G619" s="21"/>
      <c r="H619" s="21"/>
      <c r="I619" s="21"/>
      <c r="J619" s="21"/>
      <c r="K619" s="21"/>
      <c r="L619" s="21"/>
    </row>
    <row r="620" spans="1:12" ht="13.5" x14ac:dyDescent="0.25">
      <c r="A620" s="21"/>
      <c r="B620" s="21"/>
      <c r="C620" s="21"/>
      <c r="D620" s="21"/>
      <c r="E620" s="21"/>
      <c r="F620" s="21"/>
      <c r="G620" s="21"/>
      <c r="H620" s="21"/>
      <c r="I620" s="21"/>
      <c r="J620" s="21"/>
      <c r="K620" s="21"/>
      <c r="L620" s="21"/>
    </row>
    <row r="621" spans="1:12" ht="13.5" x14ac:dyDescent="0.25">
      <c r="A621" s="21"/>
      <c r="B621" s="21"/>
      <c r="C621" s="21"/>
      <c r="D621" s="21"/>
      <c r="E621" s="21"/>
      <c r="F621" s="21"/>
      <c r="G621" s="21"/>
      <c r="H621" s="21"/>
      <c r="I621" s="21"/>
      <c r="J621" s="21"/>
      <c r="K621" s="21"/>
      <c r="L621" s="21"/>
    </row>
    <row r="622" spans="1:12" ht="13.5" x14ac:dyDescent="0.25">
      <c r="A622" s="21"/>
      <c r="B622" s="21"/>
      <c r="C622" s="21"/>
      <c r="D622" s="21"/>
      <c r="E622" s="21"/>
      <c r="F622" s="21"/>
      <c r="G622" s="21"/>
      <c r="H622" s="21"/>
      <c r="I622" s="21"/>
      <c r="J622" s="21"/>
      <c r="K622" s="21"/>
      <c r="L622" s="21"/>
    </row>
    <row r="623" spans="1:12" ht="13.5" x14ac:dyDescent="0.25">
      <c r="A623" s="21"/>
      <c r="B623" s="21"/>
      <c r="C623" s="21"/>
      <c r="D623" s="21"/>
      <c r="E623" s="21"/>
      <c r="F623" s="21"/>
      <c r="G623" s="21"/>
      <c r="H623" s="21"/>
      <c r="I623" s="21"/>
      <c r="J623" s="21"/>
      <c r="K623" s="21"/>
      <c r="L623" s="21"/>
    </row>
    <row r="624" spans="1:12" ht="13.5" x14ac:dyDescent="0.25">
      <c r="A624" s="21"/>
      <c r="B624" s="21"/>
      <c r="C624" s="21"/>
      <c r="D624" s="21"/>
      <c r="E624" s="21"/>
      <c r="F624" s="21"/>
      <c r="G624" s="21"/>
      <c r="H624" s="21"/>
      <c r="I624" s="21"/>
      <c r="J624" s="21"/>
      <c r="K624" s="21"/>
      <c r="L624" s="21"/>
    </row>
    <row r="625" spans="1:12" ht="13.5" x14ac:dyDescent="0.25">
      <c r="A625" s="21"/>
      <c r="B625" s="21"/>
      <c r="C625" s="21"/>
      <c r="D625" s="21"/>
      <c r="E625" s="21"/>
      <c r="F625" s="21"/>
      <c r="G625" s="21"/>
      <c r="H625" s="21"/>
      <c r="I625" s="21"/>
      <c r="J625" s="21"/>
      <c r="K625" s="21"/>
      <c r="L625" s="21"/>
    </row>
    <row r="626" spans="1:12" ht="13.5" x14ac:dyDescent="0.25">
      <c r="A626" s="21"/>
      <c r="B626" s="21"/>
      <c r="C626" s="21"/>
      <c r="D626" s="21"/>
      <c r="E626" s="21"/>
      <c r="F626" s="21"/>
      <c r="G626" s="21"/>
      <c r="H626" s="21"/>
      <c r="I626" s="21"/>
      <c r="J626" s="21"/>
      <c r="K626" s="21"/>
      <c r="L626" s="21"/>
    </row>
    <row r="627" spans="1:12" ht="13.5" x14ac:dyDescent="0.25">
      <c r="A627" s="21"/>
      <c r="B627" s="21"/>
      <c r="C627" s="21"/>
      <c r="D627" s="21"/>
      <c r="E627" s="21"/>
      <c r="F627" s="21"/>
      <c r="G627" s="21"/>
      <c r="H627" s="21"/>
      <c r="I627" s="21"/>
      <c r="J627" s="21"/>
      <c r="K627" s="21"/>
      <c r="L627" s="21"/>
    </row>
    <row r="628" spans="1:12" ht="13.5" x14ac:dyDescent="0.25">
      <c r="A628" s="21"/>
      <c r="B628" s="21"/>
      <c r="C628" s="21"/>
      <c r="D628" s="21"/>
      <c r="E628" s="21"/>
      <c r="F628" s="21"/>
      <c r="G628" s="21"/>
      <c r="H628" s="21"/>
      <c r="I628" s="21"/>
      <c r="J628" s="21"/>
      <c r="K628" s="21"/>
      <c r="L628" s="21"/>
    </row>
    <row r="629" spans="1:12" ht="13.5" x14ac:dyDescent="0.25">
      <c r="A629" s="21"/>
      <c r="B629" s="21"/>
      <c r="C629" s="21"/>
      <c r="D629" s="21"/>
      <c r="E629" s="21"/>
      <c r="F629" s="21"/>
      <c r="G629" s="21"/>
      <c r="H629" s="21"/>
      <c r="I629" s="21"/>
      <c r="J629" s="21"/>
      <c r="K629" s="21"/>
      <c r="L629" s="21"/>
    </row>
    <row r="630" spans="1:12" ht="13.5" x14ac:dyDescent="0.25">
      <c r="A630" s="21"/>
      <c r="B630" s="21"/>
      <c r="C630" s="21"/>
      <c r="D630" s="21"/>
      <c r="E630" s="21"/>
      <c r="F630" s="21"/>
      <c r="G630" s="21"/>
      <c r="H630" s="21"/>
      <c r="I630" s="21"/>
      <c r="J630" s="21"/>
      <c r="K630" s="21"/>
      <c r="L630" s="21"/>
    </row>
    <row r="631" spans="1:12" ht="13.5" x14ac:dyDescent="0.25">
      <c r="A631" s="21"/>
      <c r="B631" s="21"/>
      <c r="C631" s="21"/>
      <c r="D631" s="21"/>
      <c r="E631" s="21"/>
      <c r="F631" s="21"/>
      <c r="G631" s="21"/>
      <c r="H631" s="21"/>
      <c r="I631" s="21"/>
      <c r="J631" s="21"/>
      <c r="K631" s="21"/>
      <c r="L631" s="21"/>
    </row>
    <row r="632" spans="1:12" ht="13.5" x14ac:dyDescent="0.25">
      <c r="A632" s="21"/>
      <c r="B632" s="21"/>
      <c r="C632" s="21"/>
      <c r="D632" s="21"/>
      <c r="E632" s="21"/>
      <c r="F632" s="21"/>
      <c r="G632" s="21"/>
      <c r="H632" s="21"/>
      <c r="I632" s="21"/>
      <c r="J632" s="21"/>
      <c r="K632" s="21"/>
      <c r="L632" s="21"/>
    </row>
    <row r="633" spans="1:12" ht="13.5" x14ac:dyDescent="0.25">
      <c r="A633" s="21"/>
      <c r="B633" s="21"/>
      <c r="C633" s="21"/>
      <c r="D633" s="21"/>
      <c r="E633" s="21"/>
      <c r="F633" s="21"/>
      <c r="G633" s="21"/>
      <c r="H633" s="21"/>
      <c r="I633" s="21"/>
      <c r="J633" s="21"/>
      <c r="K633" s="21"/>
      <c r="L633" s="21"/>
    </row>
    <row r="634" spans="1:12" ht="13.5" x14ac:dyDescent="0.25">
      <c r="A634" s="21"/>
      <c r="B634" s="21"/>
      <c r="C634" s="21"/>
      <c r="D634" s="21"/>
      <c r="E634" s="21"/>
      <c r="F634" s="21"/>
      <c r="G634" s="21"/>
      <c r="H634" s="21"/>
      <c r="I634" s="21"/>
      <c r="J634" s="21"/>
      <c r="K634" s="21"/>
      <c r="L634" s="21"/>
    </row>
    <row r="635" spans="1:12" ht="13.5" x14ac:dyDescent="0.25">
      <c r="A635" s="21"/>
      <c r="B635" s="21"/>
      <c r="C635" s="21"/>
      <c r="D635" s="21"/>
      <c r="E635" s="21"/>
      <c r="F635" s="21"/>
      <c r="G635" s="21"/>
      <c r="H635" s="21"/>
      <c r="I635" s="21"/>
      <c r="J635" s="21"/>
      <c r="K635" s="21"/>
      <c r="L635" s="21"/>
    </row>
    <row r="636" spans="1:12" ht="13.5" x14ac:dyDescent="0.25">
      <c r="A636" s="21"/>
      <c r="B636" s="21"/>
      <c r="C636" s="21"/>
      <c r="D636" s="21"/>
      <c r="E636" s="21"/>
      <c r="F636" s="21"/>
      <c r="G636" s="21"/>
      <c r="H636" s="21"/>
      <c r="I636" s="21"/>
      <c r="J636" s="21"/>
      <c r="K636" s="21"/>
      <c r="L636" s="21"/>
    </row>
    <row r="637" spans="1:12" ht="13.5" x14ac:dyDescent="0.25">
      <c r="A637" s="21"/>
      <c r="B637" s="21"/>
      <c r="C637" s="21"/>
      <c r="D637" s="21"/>
      <c r="E637" s="21"/>
      <c r="F637" s="21"/>
      <c r="G637" s="21"/>
      <c r="H637" s="21"/>
      <c r="I637" s="21"/>
      <c r="J637" s="21"/>
      <c r="K637" s="21"/>
      <c r="L637" s="21"/>
    </row>
    <row r="638" spans="1:12" ht="13.5" x14ac:dyDescent="0.25">
      <c r="A638" s="21"/>
      <c r="B638" s="21"/>
      <c r="C638" s="21"/>
      <c r="D638" s="21"/>
      <c r="E638" s="21"/>
      <c r="F638" s="21"/>
      <c r="G638" s="21"/>
      <c r="H638" s="21"/>
      <c r="I638" s="21"/>
      <c r="J638" s="21"/>
      <c r="K638" s="21"/>
      <c r="L638" s="21"/>
    </row>
    <row r="639" spans="1:12" ht="13.5" x14ac:dyDescent="0.25">
      <c r="A639" s="21"/>
      <c r="B639" s="21"/>
      <c r="C639" s="21"/>
      <c r="D639" s="21"/>
      <c r="E639" s="21"/>
      <c r="F639" s="21"/>
      <c r="G639" s="21"/>
      <c r="H639" s="21"/>
      <c r="I639" s="21"/>
      <c r="J639" s="21"/>
      <c r="K639" s="21"/>
      <c r="L639" s="21"/>
    </row>
    <row r="640" spans="1:12" ht="13.5" x14ac:dyDescent="0.25">
      <c r="A640" s="21"/>
      <c r="B640" s="21"/>
      <c r="C640" s="21"/>
      <c r="D640" s="21"/>
      <c r="E640" s="21"/>
      <c r="F640" s="21"/>
      <c r="G640" s="21"/>
      <c r="H640" s="21"/>
      <c r="I640" s="21"/>
      <c r="J640" s="21"/>
      <c r="K640" s="21"/>
      <c r="L640" s="21"/>
    </row>
    <row r="641" spans="1:12" ht="13.5" x14ac:dyDescent="0.25">
      <c r="A641" s="21"/>
      <c r="B641" s="21"/>
      <c r="C641" s="21"/>
      <c r="D641" s="21"/>
      <c r="E641" s="21"/>
      <c r="F641" s="21"/>
      <c r="G641" s="21"/>
      <c r="H641" s="21"/>
      <c r="I641" s="21"/>
      <c r="J641" s="21"/>
      <c r="K641" s="21"/>
      <c r="L641" s="21"/>
    </row>
    <row r="642" spans="1:12" ht="13.5" x14ac:dyDescent="0.25">
      <c r="A642" s="21"/>
      <c r="B642" s="21"/>
      <c r="C642" s="21"/>
      <c r="D642" s="21"/>
      <c r="E642" s="21"/>
      <c r="F642" s="21"/>
      <c r="G642" s="21"/>
      <c r="H642" s="21"/>
      <c r="I642" s="21"/>
      <c r="J642" s="21"/>
      <c r="K642" s="21"/>
      <c r="L642" s="21"/>
    </row>
    <row r="643" spans="1:12" ht="13.5" x14ac:dyDescent="0.25">
      <c r="A643" s="21"/>
      <c r="B643" s="21"/>
      <c r="C643" s="21"/>
      <c r="D643" s="21"/>
      <c r="E643" s="21"/>
      <c r="F643" s="21"/>
      <c r="G643" s="21"/>
      <c r="H643" s="21"/>
      <c r="I643" s="21"/>
      <c r="J643" s="21"/>
      <c r="K643" s="21"/>
      <c r="L643" s="21"/>
    </row>
    <row r="644" spans="1:12" ht="13.5" x14ac:dyDescent="0.25">
      <c r="A644" s="21"/>
      <c r="B644" s="21"/>
      <c r="C644" s="21"/>
      <c r="D644" s="21"/>
      <c r="E644" s="21"/>
      <c r="F644" s="21"/>
      <c r="G644" s="21"/>
      <c r="H644" s="21"/>
      <c r="I644" s="21"/>
      <c r="J644" s="21"/>
      <c r="K644" s="21"/>
      <c r="L644" s="21"/>
    </row>
    <row r="645" spans="1:12" ht="13.5" x14ac:dyDescent="0.25">
      <c r="A645" s="21"/>
      <c r="B645" s="21"/>
      <c r="C645" s="21"/>
      <c r="D645" s="21"/>
      <c r="E645" s="21"/>
      <c r="F645" s="21"/>
      <c r="G645" s="21"/>
      <c r="H645" s="21"/>
      <c r="I645" s="21"/>
      <c r="J645" s="21"/>
      <c r="K645" s="21"/>
      <c r="L645" s="21"/>
    </row>
    <row r="646" spans="1:12" ht="13.5" x14ac:dyDescent="0.25">
      <c r="A646" s="21"/>
      <c r="B646" s="21"/>
      <c r="C646" s="21"/>
      <c r="D646" s="21"/>
      <c r="E646" s="21"/>
      <c r="F646" s="21"/>
      <c r="G646" s="21"/>
      <c r="H646" s="21"/>
      <c r="I646" s="21"/>
      <c r="J646" s="21"/>
      <c r="K646" s="21"/>
      <c r="L646" s="21"/>
    </row>
    <row r="647" spans="1:12" ht="13.5" x14ac:dyDescent="0.25">
      <c r="A647" s="21"/>
      <c r="B647" s="21"/>
      <c r="C647" s="21"/>
      <c r="D647" s="21"/>
      <c r="E647" s="21"/>
      <c r="F647" s="21"/>
      <c r="G647" s="21"/>
      <c r="H647" s="21"/>
      <c r="I647" s="21"/>
      <c r="J647" s="21"/>
      <c r="K647" s="21"/>
      <c r="L647" s="21"/>
    </row>
    <row r="648" spans="1:12" ht="13.5" x14ac:dyDescent="0.25">
      <c r="A648" s="21"/>
      <c r="B648" s="21"/>
      <c r="C648" s="21"/>
      <c r="D648" s="21"/>
      <c r="E648" s="21"/>
      <c r="F648" s="21"/>
      <c r="G648" s="21"/>
      <c r="H648" s="21"/>
      <c r="I648" s="21"/>
      <c r="J648" s="21"/>
      <c r="K648" s="21"/>
      <c r="L648" s="21"/>
    </row>
    <row r="649" spans="1:12" ht="13.5" x14ac:dyDescent="0.25">
      <c r="A649" s="21"/>
      <c r="B649" s="21"/>
      <c r="C649" s="21"/>
      <c r="D649" s="21"/>
      <c r="E649" s="21"/>
      <c r="F649" s="21"/>
      <c r="G649" s="21"/>
      <c r="H649" s="21"/>
      <c r="I649" s="21"/>
      <c r="J649" s="21"/>
      <c r="K649" s="21"/>
      <c r="L649" s="21"/>
    </row>
    <row r="650" spans="1:12" ht="13.5" x14ac:dyDescent="0.25">
      <c r="A650" s="21"/>
      <c r="B650" s="21"/>
      <c r="C650" s="21"/>
      <c r="D650" s="21"/>
      <c r="E650" s="21"/>
      <c r="F650" s="21"/>
      <c r="G650" s="21"/>
      <c r="H650" s="21"/>
      <c r="I650" s="21"/>
      <c r="J650" s="21"/>
      <c r="K650" s="21"/>
      <c r="L650" s="21"/>
    </row>
    <row r="651" spans="1:12" ht="13.5" x14ac:dyDescent="0.25">
      <c r="A651" s="21"/>
      <c r="B651" s="21"/>
      <c r="C651" s="21"/>
      <c r="D651" s="21"/>
      <c r="E651" s="21"/>
      <c r="F651" s="21"/>
      <c r="G651" s="21"/>
      <c r="H651" s="21"/>
      <c r="I651" s="21"/>
      <c r="J651" s="21"/>
      <c r="K651" s="21"/>
      <c r="L651" s="21"/>
    </row>
    <row r="652" spans="1:12" ht="13.5" x14ac:dyDescent="0.25">
      <c r="A652" s="21"/>
      <c r="B652" s="21"/>
      <c r="C652" s="21"/>
      <c r="D652" s="21"/>
      <c r="E652" s="21"/>
      <c r="F652" s="21"/>
      <c r="G652" s="21"/>
      <c r="H652" s="21"/>
      <c r="I652" s="21"/>
      <c r="J652" s="21"/>
      <c r="K652" s="21"/>
      <c r="L652" s="21"/>
    </row>
    <row r="653" spans="1:12" ht="13.5" x14ac:dyDescent="0.25">
      <c r="A653" s="21"/>
      <c r="B653" s="21"/>
      <c r="C653" s="21"/>
      <c r="D653" s="21"/>
      <c r="E653" s="21"/>
      <c r="F653" s="21"/>
      <c r="G653" s="21"/>
      <c r="H653" s="21"/>
      <c r="I653" s="21"/>
      <c r="J653" s="21"/>
      <c r="K653" s="21"/>
      <c r="L653" s="21"/>
    </row>
    <row r="654" spans="1:12" ht="13.5" x14ac:dyDescent="0.25">
      <c r="A654" s="21"/>
      <c r="B654" s="21"/>
      <c r="C654" s="21"/>
      <c r="D654" s="21"/>
      <c r="E654" s="21"/>
      <c r="F654" s="21"/>
      <c r="G654" s="21"/>
      <c r="H654" s="21"/>
      <c r="I654" s="21"/>
      <c r="J654" s="21"/>
      <c r="K654" s="21"/>
      <c r="L654" s="21"/>
    </row>
    <row r="655" spans="1:12" ht="13.5" x14ac:dyDescent="0.25">
      <c r="A655" s="21"/>
      <c r="B655" s="21"/>
      <c r="C655" s="21"/>
      <c r="D655" s="21"/>
      <c r="E655" s="21"/>
      <c r="F655" s="21"/>
      <c r="G655" s="21"/>
      <c r="H655" s="21"/>
      <c r="I655" s="21"/>
      <c r="J655" s="21"/>
      <c r="K655" s="21"/>
      <c r="L655" s="21"/>
    </row>
    <row r="656" spans="1:12" ht="13.5" x14ac:dyDescent="0.25">
      <c r="A656" s="21"/>
      <c r="B656" s="21"/>
      <c r="C656" s="21"/>
      <c r="D656" s="21"/>
      <c r="E656" s="21"/>
      <c r="F656" s="21"/>
      <c r="G656" s="21"/>
      <c r="H656" s="21"/>
      <c r="I656" s="21"/>
      <c r="J656" s="21"/>
      <c r="K656" s="21"/>
      <c r="L656" s="21"/>
    </row>
    <row r="657" spans="1:12" ht="13.5" x14ac:dyDescent="0.25">
      <c r="A657" s="21"/>
      <c r="B657" s="21"/>
      <c r="C657" s="21"/>
      <c r="D657" s="21"/>
      <c r="E657" s="21"/>
      <c r="F657" s="21"/>
      <c r="G657" s="21"/>
      <c r="H657" s="21"/>
      <c r="I657" s="21"/>
      <c r="J657" s="21"/>
      <c r="K657" s="21"/>
      <c r="L657" s="21"/>
    </row>
    <row r="658" spans="1:12" ht="13.5" x14ac:dyDescent="0.25">
      <c r="A658" s="21"/>
      <c r="B658" s="21"/>
      <c r="C658" s="21"/>
      <c r="D658" s="21"/>
      <c r="E658" s="21"/>
      <c r="F658" s="21"/>
      <c r="G658" s="21"/>
      <c r="H658" s="21"/>
      <c r="I658" s="21"/>
      <c r="J658" s="21"/>
      <c r="K658" s="21"/>
      <c r="L658" s="21"/>
    </row>
    <row r="659" spans="1:12" ht="13.5" x14ac:dyDescent="0.25">
      <c r="A659" s="21"/>
      <c r="B659" s="21"/>
      <c r="C659" s="21"/>
      <c r="D659" s="21"/>
      <c r="E659" s="21"/>
      <c r="F659" s="21"/>
      <c r="G659" s="21"/>
      <c r="H659" s="21"/>
      <c r="I659" s="21"/>
      <c r="J659" s="21"/>
      <c r="K659" s="21"/>
      <c r="L659" s="21"/>
    </row>
    <row r="660" spans="1:12" ht="13.5" x14ac:dyDescent="0.25">
      <c r="A660" s="21"/>
      <c r="B660" s="21"/>
      <c r="C660" s="21"/>
      <c r="D660" s="21"/>
      <c r="E660" s="21"/>
      <c r="F660" s="21"/>
      <c r="G660" s="21"/>
      <c r="H660" s="21"/>
      <c r="I660" s="21"/>
      <c r="J660" s="21"/>
      <c r="K660" s="21"/>
      <c r="L660" s="21"/>
    </row>
  </sheetData>
  <mergeCells count="8">
    <mergeCell ref="B1:H1"/>
    <mergeCell ref="B2:H2"/>
    <mergeCell ref="B10:B11"/>
    <mergeCell ref="C10:C11"/>
    <mergeCell ref="D10:D11"/>
    <mergeCell ref="E10:E11"/>
    <mergeCell ref="F10:G10"/>
    <mergeCell ref="H10:H11"/>
  </mergeCells>
  <printOptions horizontalCentered="1"/>
  <pageMargins left="0.39370078740157483" right="0.39370078740157483" top="0.39370078740157483" bottom="0.59055118110236227" header="0" footer="0.39370078740157483"/>
  <pageSetup paperSize="5" scale="88" orientation="landscape" r:id="rId1"/>
  <headerFooter alignWithMargins="0">
    <oddFooter>&amp;C&amp;"Arial Narrow,Normal"&amp;7"Este programa es público, ajeno a cualquier partido político.  Queda prohibido el uso para fines distintos a los establecidos en el programa"
Página &amp;P de &amp;N</oddFooter>
  </headerFooter>
  <rowBreaks count="1" manualBreakCount="1">
    <brk id="1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18</vt:i4>
      </vt:variant>
    </vt:vector>
  </HeadingPairs>
  <TitlesOfParts>
    <vt:vector size="22" baseType="lpstr">
      <vt:lpstr>CATALOGO CONCEPTOS</vt:lpstr>
      <vt:lpstr>Catálogo de Conceptos</vt:lpstr>
      <vt:lpstr>Inf. Tec. Alcantarillado</vt:lpstr>
      <vt:lpstr>Catálogo de Conceptos </vt:lpstr>
      <vt:lpstr>'Catálogo de Conceptos'!\z</vt:lpstr>
      <vt:lpstr>'Catálogo de Conceptos '!_F</vt:lpstr>
      <vt:lpstr>'CATALOGO CONCEPTOS'!Área_de_impresión</vt:lpstr>
      <vt:lpstr>'Catálogo de Conceptos'!Área_de_impresión</vt:lpstr>
      <vt:lpstr>'Catálogo de Conceptos '!Área_de_impresión</vt:lpstr>
      <vt:lpstr>'Inf. Tec. Alcantarillado'!Área_de_impresión</vt:lpstr>
      <vt:lpstr>'CATALOGO CONCEPTOS'!ES</vt:lpstr>
      <vt:lpstr>'Catálogo de Conceptos'!ES</vt:lpstr>
      <vt:lpstr>'CATALOGO CONCEPTOS'!Imprimir_área_IM</vt:lpstr>
      <vt:lpstr>'Catálogo de Conceptos'!Imprimir_área_IM</vt:lpstr>
      <vt:lpstr>'Catálogo de Conceptos '!Imprimir_área_IM</vt:lpstr>
      <vt:lpstr>'Inf. Tec. Alcantarillado'!Imprimir_área_IM</vt:lpstr>
      <vt:lpstr>'CATALOGO CONCEPTOS'!Imprimir_títulos_IM</vt:lpstr>
      <vt:lpstr>'Catálogo de Conceptos'!Imprimir_títulos_IM</vt:lpstr>
      <vt:lpstr>'Catálogo de Conceptos '!Imprimir_títulos_IM</vt:lpstr>
      <vt:lpstr>'CATALOGO CONCEPTOS'!Títulos_a_imprimir</vt:lpstr>
      <vt:lpstr>'Catálogo de Conceptos'!Títulos_a_imprimir</vt:lpstr>
      <vt:lpstr>'Catálogo de Conceptos '!Títulos_a_imprimir</vt:lpstr>
    </vt:vector>
  </TitlesOfParts>
  <Company>Acer OEM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Departamento de Costos y Presupuestos</dc:creator>
  <cp:lastModifiedBy>COSTOS</cp:lastModifiedBy>
  <cp:lastPrinted>2025-09-10T19:32:12Z</cp:lastPrinted>
  <dcterms:created xsi:type="dcterms:W3CDTF">2001-02-22T23:14:28Z</dcterms:created>
  <dcterms:modified xsi:type="dcterms:W3CDTF">2025-09-10T19:33:17Z</dcterms:modified>
</cp:coreProperties>
</file>